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riculum\Logistics &amp; SCM\"/>
    </mc:Choice>
  </mc:AlternateContent>
  <xr:revisionPtr revIDLastSave="0" documentId="13_ncr:1_{13FA748F-2A55-4172-81B5-45A3A960763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ogistics (AE1)" sheetId="1" r:id="rId1"/>
    <sheet name="Logistics (IE2)" sheetId="2" r:id="rId2"/>
    <sheet name="Logistics (IE1)" sheetId="3" r:id="rId3"/>
  </sheets>
  <definedNames>
    <definedName name="_xlnm.Print_Titles" localSheetId="0">'Logistics (AE1)'!$1:$2</definedName>
    <definedName name="_xlnm.Print_Titles" localSheetId="2">'Logistics (IE1)'!$1:$2</definedName>
    <definedName name="_xlnm.Print_Titles" localSheetId="1">'Logistics (IE2)'!$1:$3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6" i="3" l="1"/>
  <c r="C103" i="2"/>
  <c r="C11" i="3"/>
  <c r="C19" i="3"/>
  <c r="C25" i="3"/>
  <c r="C36" i="3"/>
  <c r="C46" i="3"/>
  <c r="C51" i="3"/>
  <c r="C65" i="3"/>
  <c r="C74" i="3"/>
  <c r="C104" i="3"/>
  <c r="C108" i="3"/>
  <c r="C112" i="3"/>
  <c r="B4" i="3"/>
  <c r="C13" i="2"/>
  <c r="C24" i="2"/>
  <c r="C30" i="2"/>
  <c r="C42" i="2"/>
  <c r="C51" i="2"/>
  <c r="C56" i="2"/>
  <c r="C70" i="2"/>
  <c r="C79" i="2"/>
  <c r="C83" i="2"/>
  <c r="C107" i="2"/>
  <c r="B4" i="2"/>
  <c r="C15" i="1"/>
  <c r="C26" i="1"/>
  <c r="C32" i="1"/>
  <c r="C42" i="1"/>
  <c r="C51" i="1"/>
  <c r="C56" i="1"/>
  <c r="C69" i="1"/>
  <c r="C77" i="1"/>
  <c r="C81" i="1"/>
  <c r="C101" i="1"/>
  <c r="C105" i="1"/>
  <c r="B4" i="1"/>
</calcChain>
</file>

<file path=xl/sharedStrings.xml><?xml version="1.0" encoding="utf-8"?>
<sst xmlns="http://schemas.openxmlformats.org/spreadsheetml/2006/main" count="611" uniqueCount="176">
  <si>
    <t>Logistics &amp; SCM Curriculum For batch 2016 and forwards</t>
  </si>
  <si>
    <t>Freshman Year</t>
  </si>
  <si>
    <t>Theory</t>
  </si>
  <si>
    <t>Lab</t>
  </si>
  <si>
    <t>Semester 1</t>
  </si>
  <si>
    <t>Crds</t>
  </si>
  <si>
    <t>EN007IU</t>
  </si>
  <si>
    <t>Writing AE1</t>
  </si>
  <si>
    <t>EN008IU</t>
  </si>
  <si>
    <t>Listening AE1</t>
  </si>
  <si>
    <t>MA001IU</t>
  </si>
  <si>
    <t>Calculus 1</t>
  </si>
  <si>
    <t>PH013IU</t>
  </si>
  <si>
    <t>Physics 1</t>
  </si>
  <si>
    <t>PH014IU</t>
  </si>
  <si>
    <t>Physics 2</t>
  </si>
  <si>
    <t>PT001IU</t>
  </si>
  <si>
    <t>Physical Training 1</t>
  </si>
  <si>
    <t>CH011IU</t>
  </si>
  <si>
    <t>Chemistry for Engineers</t>
  </si>
  <si>
    <t>Total credits</t>
  </si>
  <si>
    <t>Semester 2</t>
  </si>
  <si>
    <t>EN011IU</t>
  </si>
  <si>
    <t>Writing AE2</t>
  </si>
  <si>
    <t>EN012IU</t>
  </si>
  <si>
    <t>Speaking AE2</t>
  </si>
  <si>
    <t>MA003IU</t>
  </si>
  <si>
    <t>Calculus 2</t>
  </si>
  <si>
    <t>PE008IU</t>
  </si>
  <si>
    <t>Critical Thinking</t>
  </si>
  <si>
    <t>PT002IU</t>
  </si>
  <si>
    <t>Physical Training 2</t>
  </si>
  <si>
    <t>IS056IU</t>
  </si>
  <si>
    <t>Introduction to Logistics &amp; Supply Chain Management</t>
  </si>
  <si>
    <t>IS054IU</t>
  </si>
  <si>
    <t>Engineering Drawing</t>
  </si>
  <si>
    <t>PH015IU</t>
  </si>
  <si>
    <t>Physics 3</t>
  </si>
  <si>
    <t>Summer semester</t>
  </si>
  <si>
    <t>PE011IU</t>
  </si>
  <si>
    <t xml:space="preserve">Principles of Marxism </t>
  </si>
  <si>
    <t>PE012IU</t>
  </si>
  <si>
    <t xml:space="preserve">HCM’ s thoughts </t>
  </si>
  <si>
    <t>PE013IU</t>
  </si>
  <si>
    <t>Revolutionary Lines of Vietnamese Communist Party </t>
  </si>
  <si>
    <t>Sophomore Year</t>
  </si>
  <si>
    <t>Semester 3</t>
  </si>
  <si>
    <t>IS019IU</t>
  </si>
  <si>
    <t>Production Management</t>
  </si>
  <si>
    <t>IS076IU</t>
  </si>
  <si>
    <t>Introduction to Computing – MatLab Application</t>
  </si>
  <si>
    <t>MA027IU</t>
  </si>
  <si>
    <t>Applied Linear Algebra</t>
  </si>
  <si>
    <t>IS004IU</t>
  </si>
  <si>
    <t>Engineering Probability &amp; Statistics</t>
  </si>
  <si>
    <t>IS055IU</t>
  </si>
  <si>
    <t>Principles of Logistics and Supply Chain Management</t>
  </si>
  <si>
    <t>IS073IU</t>
  </si>
  <si>
    <t>Business Law</t>
  </si>
  <si>
    <t>Semester 4</t>
  </si>
  <si>
    <t>IS077IU</t>
  </si>
  <si>
    <t>IS020IU</t>
  </si>
  <si>
    <t>Engineering Economy</t>
  </si>
  <si>
    <t>IS081IU</t>
  </si>
  <si>
    <t>Deterministic models in OR</t>
  </si>
  <si>
    <t>IS057IU</t>
  </si>
  <si>
    <t xml:space="preserve">Warehouse Engineering Management </t>
  </si>
  <si>
    <t>BA003IU</t>
  </si>
  <si>
    <t xml:space="preserve">Principles Of Marketing </t>
  </si>
  <si>
    <t>IS074IU</t>
  </si>
  <si>
    <t xml:space="preserve">Import – Export Management </t>
  </si>
  <si>
    <t>IS069IU</t>
  </si>
  <si>
    <t>Internship 1</t>
  </si>
  <si>
    <t>Military Training</t>
  </si>
  <si>
    <t>Junior Year</t>
  </si>
  <si>
    <t>Semester 5</t>
  </si>
  <si>
    <t>IS061IU</t>
  </si>
  <si>
    <t>IS023IU</t>
  </si>
  <si>
    <t>Inventory Management</t>
  </si>
  <si>
    <t>IS059IU</t>
  </si>
  <si>
    <t xml:space="preserve">Materials Handling Systems </t>
  </si>
  <si>
    <t>IS082IU</t>
  </si>
  <si>
    <t xml:space="preserve">Retail Management </t>
  </si>
  <si>
    <t>BA184IU</t>
  </si>
  <si>
    <t xml:space="preserve">Financial Accounting </t>
  </si>
  <si>
    <t>IS___IU</t>
  </si>
  <si>
    <t>ISE Elective Course (choose 1 course below)</t>
  </si>
  <si>
    <t>IS058IU</t>
  </si>
  <si>
    <t>Time series &amp; forecasting techniques</t>
  </si>
  <si>
    <t>IS024IU</t>
  </si>
  <si>
    <t>Probabilistic Models in OR</t>
  </si>
  <si>
    <t>IS035IU</t>
  </si>
  <si>
    <t>Systems Engineering</t>
  </si>
  <si>
    <t>Semester 6</t>
  </si>
  <si>
    <t>IS079IU</t>
  </si>
  <si>
    <t>Scientific Writing</t>
  </si>
  <si>
    <t>IS028IU</t>
  </si>
  <si>
    <t>Simulation Models In IE</t>
  </si>
  <si>
    <t>IS027IU</t>
  </si>
  <si>
    <t>Scheduling &amp; Sequencing</t>
  </si>
  <si>
    <t>IS078IU</t>
  </si>
  <si>
    <t>Logistics engineering &amp; supply chain design</t>
  </si>
  <si>
    <t>IS068IU</t>
  </si>
  <si>
    <t xml:space="preserve">Procurement Management </t>
  </si>
  <si>
    <t>IS070IU</t>
  </si>
  <si>
    <t>Internship 2</t>
  </si>
  <si>
    <t>Senior Year</t>
  </si>
  <si>
    <t>Semester 7</t>
  </si>
  <si>
    <t>IS033IU</t>
  </si>
  <si>
    <t>Multi-Criteria Decision Making</t>
  </si>
  <si>
    <t>IS067IU</t>
  </si>
  <si>
    <t>International Transportation &amp;  Logistics</t>
  </si>
  <si>
    <t>IS026IU</t>
  </si>
  <si>
    <t xml:space="preserve">Project Management </t>
  </si>
  <si>
    <t>ISE Elective Course (choose 2 courses below)</t>
  </si>
  <si>
    <t>IS025IU</t>
  </si>
  <si>
    <t xml:space="preserve">Quality Management </t>
  </si>
  <si>
    <t>IS062IU</t>
  </si>
  <si>
    <t xml:space="preserve">E-Logistics in Supply chain management </t>
  </si>
  <si>
    <t>IS063IU</t>
  </si>
  <si>
    <t xml:space="preserve">Sustainability in Supply Chain </t>
  </si>
  <si>
    <t>IS064IU</t>
  </si>
  <si>
    <t>IS065IU</t>
  </si>
  <si>
    <t xml:space="preserve">Supply Security And Risk Management </t>
  </si>
  <si>
    <t>IS066IU</t>
  </si>
  <si>
    <t xml:space="preserve">Data Mining In Supply Chain </t>
  </si>
  <si>
    <t>IS072IU</t>
  </si>
  <si>
    <t xml:space="preserve">Port Planning and Operations </t>
  </si>
  <si>
    <t>BA130IU</t>
  </si>
  <si>
    <t xml:space="preserve">Organizational Behavior </t>
  </si>
  <si>
    <t>BA032IU</t>
  </si>
  <si>
    <t xml:space="preserve">Sales Management </t>
  </si>
  <si>
    <t>IS045IU</t>
  </si>
  <si>
    <t>Leadership</t>
  </si>
  <si>
    <t>IS080IU</t>
  </si>
  <si>
    <t>Creative Thinking</t>
  </si>
  <si>
    <t>BA156IU</t>
  </si>
  <si>
    <t xml:space="preserve">Human Resources Management </t>
  </si>
  <si>
    <t>Semester 8</t>
  </si>
  <si>
    <t>IS071IU</t>
  </si>
  <si>
    <t xml:space="preserve">Thesis research  </t>
  </si>
  <si>
    <t>EN074IU</t>
  </si>
  <si>
    <t>Reading &amp; writing IE2</t>
  </si>
  <si>
    <t>EN075IU</t>
  </si>
  <si>
    <t>Listening &amp; speaking IE2</t>
  </si>
  <si>
    <t>Principles Logistics and Supply Chain Management</t>
  </si>
  <si>
    <t xml:space="preserve">Management Information systems in Supply chain </t>
  </si>
  <si>
    <t>Logistic engineering &amp; supply chain design</t>
  </si>
  <si>
    <t>Simulation Models in IE</t>
  </si>
  <si>
    <t>EN072IU</t>
  </si>
  <si>
    <t>Reading &amp; Writing IE1</t>
  </si>
  <si>
    <t>EN073IU</t>
  </si>
  <si>
    <t>Listening &amp; Speaking IE1</t>
  </si>
  <si>
    <t>Semester 9</t>
  </si>
  <si>
    <t>Notes: credits of Physical Training 1 and Physical Training 2 are not included in cumulative credits</t>
  </si>
  <si>
    <t>Logistics &amp; SCM Curriculum for Batch 2016 and forwards</t>
  </si>
  <si>
    <t>Total credit:</t>
  </si>
  <si>
    <r>
      <t>Introduction to Programming – C</t>
    </r>
    <r>
      <rPr>
        <vertAlign val="superscript"/>
        <sz val="12"/>
        <color indexed="8"/>
        <rFont val="Times New Roman"/>
        <family val="1"/>
      </rPr>
      <t>++</t>
    </r>
    <r>
      <rPr>
        <sz val="12"/>
        <color indexed="8"/>
        <rFont val="Times New Roman"/>
        <family val="1"/>
      </rPr>
      <t>/C</t>
    </r>
    <r>
      <rPr>
        <vertAlign val="superscript"/>
        <sz val="12"/>
        <color indexed="8"/>
        <rFont val="Times New Roman"/>
        <family val="1"/>
      </rPr>
      <t xml:space="preserve"># </t>
    </r>
    <r>
      <rPr>
        <sz val="12"/>
        <color indexed="8"/>
        <rFont val="Times New Roman"/>
        <family val="1"/>
      </rPr>
      <t>, Python</t>
    </r>
  </si>
  <si>
    <r>
      <t>Entrepreneurship In Supply Chain</t>
    </r>
    <r>
      <rPr>
        <i/>
        <sz val="12"/>
        <color indexed="8"/>
        <rFont val="Times New Roman"/>
        <family val="1"/>
      </rPr>
      <t xml:space="preserve"> </t>
    </r>
  </si>
  <si>
    <t>English level 1 - Toefl &gt;= 500 - AE1 - (4 years)</t>
  </si>
  <si>
    <t>English level 2 - 430 &lt;= Toefl &lt; 500 - 4 years</t>
  </si>
  <si>
    <t>English level 3 - Toefl &lt; 430 - 4,5 years</t>
  </si>
  <si>
    <t>IS031IU</t>
  </si>
  <si>
    <t>Experimental Design</t>
  </si>
  <si>
    <t>IS018IU</t>
  </si>
  <si>
    <t>CAD/CAM</t>
  </si>
  <si>
    <t>IS044IU</t>
  </si>
  <si>
    <t>Computer Control Manufacturing Systems</t>
  </si>
  <si>
    <t>Procurement Management</t>
  </si>
  <si>
    <t>ISE Elective Course (choose 3 courses below)</t>
  </si>
  <si>
    <t xml:space="preserve">Creative Thinking </t>
  </si>
  <si>
    <t>IS043IU</t>
  </si>
  <si>
    <t>Flexible Manufacturing Systems</t>
  </si>
  <si>
    <t>Retail Management</t>
  </si>
  <si>
    <t>International Transportation &amp; Logistics</t>
  </si>
  <si>
    <t>E-Logistics in Supply Chain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</si>
</sst>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sz val="14"/>
      <color indexed="8"/>
      <name val="Times New Roman"/>
      <family val="1"/>
    </font>
    <font>
      <b/>
      <i/>
      <sz val="14"/>
      <color rgb="FF00B0F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C00000"/>
      <name val="Times New Roman"/>
      <family val="1"/>
      <charset val="163"/>
    </font>
    <font>
      <b/>
      <i/>
      <sz val="12"/>
      <color rgb="FF00B0F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indexed="56"/>
      <name val="Times New Roman"/>
      <family val="1"/>
    </font>
    <font>
      <b/>
      <i/>
      <sz val="12"/>
      <color indexed="53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indexed="53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sz val="12"/>
      <color indexed="56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i/>
      <sz val="12"/>
      <color rgb="FFC00000"/>
      <name val="Times New Roman"/>
      <family val="1"/>
    </font>
    <font>
      <b/>
      <sz val="12"/>
      <color rgb="FFC00000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color theme="8" tint="-0.249977111117893"/>
      <name val="Times New Roman"/>
      <family val="1"/>
      <charset val="163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8" tint="-0.249977111117893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/>
  </cellStyleXfs>
  <cellXfs count="195">
    <xf numFmtId="0" fontId="0" fillId="0" borderId="0" xfId="0"/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23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24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right"/>
    </xf>
    <xf numFmtId="0" fontId="12" fillId="0" borderId="0" xfId="0" applyFont="1" applyFill="1"/>
    <xf numFmtId="0" fontId="13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/>
    <xf numFmtId="0" fontId="8" fillId="0" borderId="0" xfId="0" applyFont="1" applyFill="1" applyAlignment="1">
      <alignment horizontal="center"/>
    </xf>
    <xf numFmtId="0" fontId="29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 textRotation="90"/>
    </xf>
    <xf numFmtId="0" fontId="11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2" fillId="0" borderId="8" xfId="0" applyFont="1" applyFill="1" applyBorder="1"/>
    <xf numFmtId="0" fontId="11" fillId="0" borderId="9" xfId="0" applyFont="1" applyFill="1" applyBorder="1" applyAlignment="1">
      <alignment horizontal="right" wrapText="1"/>
    </xf>
    <xf numFmtId="0" fontId="14" fillId="0" borderId="9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textRotation="90"/>
    </xf>
    <xf numFmtId="0" fontId="12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center" vertical="center" textRotation="90"/>
    </xf>
    <xf numFmtId="0" fontId="15" fillId="0" borderId="6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left"/>
    </xf>
    <xf numFmtId="0" fontId="16" fillId="0" borderId="6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left" wrapText="1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8" fillId="0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12" xfId="0" applyFont="1" applyFill="1" applyBorder="1" applyAlignment="1">
      <alignment horizontal="left" vertical="center"/>
    </xf>
    <xf numFmtId="0" fontId="20" fillId="2" borderId="1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20" fillId="2" borderId="4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11" fillId="2" borderId="16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left"/>
    </xf>
    <xf numFmtId="0" fontId="11" fillId="2" borderId="14" xfId="0" applyFont="1" applyFill="1" applyBorder="1" applyAlignment="1">
      <alignment horizontal="left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2" fillId="3" borderId="0" xfId="0" applyFont="1" applyFill="1"/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0"/>
  <sheetViews>
    <sheetView tabSelected="1" topLeftCell="A58" zoomScale="75" zoomScaleNormal="75" zoomScalePageLayoutView="85" workbookViewId="0">
      <selection activeCell="A117" sqref="A117"/>
    </sheetView>
  </sheetViews>
  <sheetFormatPr defaultColWidth="8.85546875" defaultRowHeight="18.75" x14ac:dyDescent="0.3"/>
  <cols>
    <col min="1" max="1" width="12.140625" style="3" customWidth="1"/>
    <col min="2" max="2" width="59.140625" style="3" customWidth="1"/>
    <col min="3" max="5" width="10.140625" style="4" customWidth="1"/>
    <col min="6" max="6" width="22" style="3" customWidth="1"/>
    <col min="7" max="256" width="8.85546875" style="3"/>
    <col min="257" max="257" width="13" style="3" customWidth="1"/>
    <col min="258" max="258" width="52.140625" style="3" customWidth="1"/>
    <col min="259" max="259" width="18.85546875" style="3" customWidth="1"/>
    <col min="260" max="260" width="24" style="3" customWidth="1"/>
    <col min="261" max="261" width="26.85546875" style="3" customWidth="1"/>
    <col min="262" max="262" width="22" style="3" customWidth="1"/>
    <col min="263" max="512" width="8.85546875" style="3"/>
    <col min="513" max="513" width="13" style="3" customWidth="1"/>
    <col min="514" max="514" width="52.140625" style="3" customWidth="1"/>
    <col min="515" max="515" width="18.85546875" style="3" customWidth="1"/>
    <col min="516" max="516" width="24" style="3" customWidth="1"/>
    <col min="517" max="517" width="26.85546875" style="3" customWidth="1"/>
    <col min="518" max="518" width="22" style="3" customWidth="1"/>
    <col min="519" max="768" width="8.85546875" style="3"/>
    <col min="769" max="769" width="13" style="3" customWidth="1"/>
    <col min="770" max="770" width="52.140625" style="3" customWidth="1"/>
    <col min="771" max="771" width="18.85546875" style="3" customWidth="1"/>
    <col min="772" max="772" width="24" style="3" customWidth="1"/>
    <col min="773" max="773" width="26.85546875" style="3" customWidth="1"/>
    <col min="774" max="774" width="22" style="3" customWidth="1"/>
    <col min="775" max="1024" width="8.85546875" style="3"/>
    <col min="1025" max="1025" width="13" style="3" customWidth="1"/>
    <col min="1026" max="1026" width="52.140625" style="3" customWidth="1"/>
    <col min="1027" max="1027" width="18.85546875" style="3" customWidth="1"/>
    <col min="1028" max="1028" width="24" style="3" customWidth="1"/>
    <col min="1029" max="1029" width="26.85546875" style="3" customWidth="1"/>
    <col min="1030" max="1030" width="22" style="3" customWidth="1"/>
    <col min="1031" max="1280" width="8.85546875" style="3"/>
    <col min="1281" max="1281" width="13" style="3" customWidth="1"/>
    <col min="1282" max="1282" width="52.140625" style="3" customWidth="1"/>
    <col min="1283" max="1283" width="18.85546875" style="3" customWidth="1"/>
    <col min="1284" max="1284" width="24" style="3" customWidth="1"/>
    <col min="1285" max="1285" width="26.85546875" style="3" customWidth="1"/>
    <col min="1286" max="1286" width="22" style="3" customWidth="1"/>
    <col min="1287" max="1536" width="8.85546875" style="3"/>
    <col min="1537" max="1537" width="13" style="3" customWidth="1"/>
    <col min="1538" max="1538" width="52.140625" style="3" customWidth="1"/>
    <col min="1539" max="1539" width="18.85546875" style="3" customWidth="1"/>
    <col min="1540" max="1540" width="24" style="3" customWidth="1"/>
    <col min="1541" max="1541" width="26.85546875" style="3" customWidth="1"/>
    <col min="1542" max="1542" width="22" style="3" customWidth="1"/>
    <col min="1543" max="1792" width="8.85546875" style="3"/>
    <col min="1793" max="1793" width="13" style="3" customWidth="1"/>
    <col min="1794" max="1794" width="52.140625" style="3" customWidth="1"/>
    <col min="1795" max="1795" width="18.85546875" style="3" customWidth="1"/>
    <col min="1796" max="1796" width="24" style="3" customWidth="1"/>
    <col min="1797" max="1797" width="26.85546875" style="3" customWidth="1"/>
    <col min="1798" max="1798" width="22" style="3" customWidth="1"/>
    <col min="1799" max="2048" width="8.85546875" style="3"/>
    <col min="2049" max="2049" width="13" style="3" customWidth="1"/>
    <col min="2050" max="2050" width="52.140625" style="3" customWidth="1"/>
    <col min="2051" max="2051" width="18.85546875" style="3" customWidth="1"/>
    <col min="2052" max="2052" width="24" style="3" customWidth="1"/>
    <col min="2053" max="2053" width="26.85546875" style="3" customWidth="1"/>
    <col min="2054" max="2054" width="22" style="3" customWidth="1"/>
    <col min="2055" max="2304" width="8.85546875" style="3"/>
    <col min="2305" max="2305" width="13" style="3" customWidth="1"/>
    <col min="2306" max="2306" width="52.140625" style="3" customWidth="1"/>
    <col min="2307" max="2307" width="18.85546875" style="3" customWidth="1"/>
    <col min="2308" max="2308" width="24" style="3" customWidth="1"/>
    <col min="2309" max="2309" width="26.85546875" style="3" customWidth="1"/>
    <col min="2310" max="2310" width="22" style="3" customWidth="1"/>
    <col min="2311" max="2560" width="8.85546875" style="3"/>
    <col min="2561" max="2561" width="13" style="3" customWidth="1"/>
    <col min="2562" max="2562" width="52.140625" style="3" customWidth="1"/>
    <col min="2563" max="2563" width="18.85546875" style="3" customWidth="1"/>
    <col min="2564" max="2564" width="24" style="3" customWidth="1"/>
    <col min="2565" max="2565" width="26.85546875" style="3" customWidth="1"/>
    <col min="2566" max="2566" width="22" style="3" customWidth="1"/>
    <col min="2567" max="2816" width="8.85546875" style="3"/>
    <col min="2817" max="2817" width="13" style="3" customWidth="1"/>
    <col min="2818" max="2818" width="52.140625" style="3" customWidth="1"/>
    <col min="2819" max="2819" width="18.85546875" style="3" customWidth="1"/>
    <col min="2820" max="2820" width="24" style="3" customWidth="1"/>
    <col min="2821" max="2821" width="26.85546875" style="3" customWidth="1"/>
    <col min="2822" max="2822" width="22" style="3" customWidth="1"/>
    <col min="2823" max="3072" width="8.85546875" style="3"/>
    <col min="3073" max="3073" width="13" style="3" customWidth="1"/>
    <col min="3074" max="3074" width="52.140625" style="3" customWidth="1"/>
    <col min="3075" max="3075" width="18.85546875" style="3" customWidth="1"/>
    <col min="3076" max="3076" width="24" style="3" customWidth="1"/>
    <col min="3077" max="3077" width="26.85546875" style="3" customWidth="1"/>
    <col min="3078" max="3078" width="22" style="3" customWidth="1"/>
    <col min="3079" max="3328" width="8.85546875" style="3"/>
    <col min="3329" max="3329" width="13" style="3" customWidth="1"/>
    <col min="3330" max="3330" width="52.140625" style="3" customWidth="1"/>
    <col min="3331" max="3331" width="18.85546875" style="3" customWidth="1"/>
    <col min="3332" max="3332" width="24" style="3" customWidth="1"/>
    <col min="3333" max="3333" width="26.85546875" style="3" customWidth="1"/>
    <col min="3334" max="3334" width="22" style="3" customWidth="1"/>
    <col min="3335" max="3584" width="8.85546875" style="3"/>
    <col min="3585" max="3585" width="13" style="3" customWidth="1"/>
    <col min="3586" max="3586" width="52.140625" style="3" customWidth="1"/>
    <col min="3587" max="3587" width="18.85546875" style="3" customWidth="1"/>
    <col min="3588" max="3588" width="24" style="3" customWidth="1"/>
    <col min="3589" max="3589" width="26.85546875" style="3" customWidth="1"/>
    <col min="3590" max="3590" width="22" style="3" customWidth="1"/>
    <col min="3591" max="3840" width="8.85546875" style="3"/>
    <col min="3841" max="3841" width="13" style="3" customWidth="1"/>
    <col min="3842" max="3842" width="52.140625" style="3" customWidth="1"/>
    <col min="3843" max="3843" width="18.85546875" style="3" customWidth="1"/>
    <col min="3844" max="3844" width="24" style="3" customWidth="1"/>
    <col min="3845" max="3845" width="26.85546875" style="3" customWidth="1"/>
    <col min="3846" max="3846" width="22" style="3" customWidth="1"/>
    <col min="3847" max="4096" width="8.85546875" style="3"/>
    <col min="4097" max="4097" width="13" style="3" customWidth="1"/>
    <col min="4098" max="4098" width="52.140625" style="3" customWidth="1"/>
    <col min="4099" max="4099" width="18.85546875" style="3" customWidth="1"/>
    <col min="4100" max="4100" width="24" style="3" customWidth="1"/>
    <col min="4101" max="4101" width="26.85546875" style="3" customWidth="1"/>
    <col min="4102" max="4102" width="22" style="3" customWidth="1"/>
    <col min="4103" max="4352" width="8.85546875" style="3"/>
    <col min="4353" max="4353" width="13" style="3" customWidth="1"/>
    <col min="4354" max="4354" width="52.140625" style="3" customWidth="1"/>
    <col min="4355" max="4355" width="18.85546875" style="3" customWidth="1"/>
    <col min="4356" max="4356" width="24" style="3" customWidth="1"/>
    <col min="4357" max="4357" width="26.85546875" style="3" customWidth="1"/>
    <col min="4358" max="4358" width="22" style="3" customWidth="1"/>
    <col min="4359" max="4608" width="8.85546875" style="3"/>
    <col min="4609" max="4609" width="13" style="3" customWidth="1"/>
    <col min="4610" max="4610" width="52.140625" style="3" customWidth="1"/>
    <col min="4611" max="4611" width="18.85546875" style="3" customWidth="1"/>
    <col min="4612" max="4612" width="24" style="3" customWidth="1"/>
    <col min="4613" max="4613" width="26.85546875" style="3" customWidth="1"/>
    <col min="4614" max="4614" width="22" style="3" customWidth="1"/>
    <col min="4615" max="4864" width="8.85546875" style="3"/>
    <col min="4865" max="4865" width="13" style="3" customWidth="1"/>
    <col min="4866" max="4866" width="52.140625" style="3" customWidth="1"/>
    <col min="4867" max="4867" width="18.85546875" style="3" customWidth="1"/>
    <col min="4868" max="4868" width="24" style="3" customWidth="1"/>
    <col min="4869" max="4869" width="26.85546875" style="3" customWidth="1"/>
    <col min="4870" max="4870" width="22" style="3" customWidth="1"/>
    <col min="4871" max="5120" width="8.85546875" style="3"/>
    <col min="5121" max="5121" width="13" style="3" customWidth="1"/>
    <col min="5122" max="5122" width="52.140625" style="3" customWidth="1"/>
    <col min="5123" max="5123" width="18.85546875" style="3" customWidth="1"/>
    <col min="5124" max="5124" width="24" style="3" customWidth="1"/>
    <col min="5125" max="5125" width="26.85546875" style="3" customWidth="1"/>
    <col min="5126" max="5126" width="22" style="3" customWidth="1"/>
    <col min="5127" max="5376" width="8.85546875" style="3"/>
    <col min="5377" max="5377" width="13" style="3" customWidth="1"/>
    <col min="5378" max="5378" width="52.140625" style="3" customWidth="1"/>
    <col min="5379" max="5379" width="18.85546875" style="3" customWidth="1"/>
    <col min="5380" max="5380" width="24" style="3" customWidth="1"/>
    <col min="5381" max="5381" width="26.85546875" style="3" customWidth="1"/>
    <col min="5382" max="5382" width="22" style="3" customWidth="1"/>
    <col min="5383" max="5632" width="8.85546875" style="3"/>
    <col min="5633" max="5633" width="13" style="3" customWidth="1"/>
    <col min="5634" max="5634" width="52.140625" style="3" customWidth="1"/>
    <col min="5635" max="5635" width="18.85546875" style="3" customWidth="1"/>
    <col min="5636" max="5636" width="24" style="3" customWidth="1"/>
    <col min="5637" max="5637" width="26.85546875" style="3" customWidth="1"/>
    <col min="5638" max="5638" width="22" style="3" customWidth="1"/>
    <col min="5639" max="5888" width="8.85546875" style="3"/>
    <col min="5889" max="5889" width="13" style="3" customWidth="1"/>
    <col min="5890" max="5890" width="52.140625" style="3" customWidth="1"/>
    <col min="5891" max="5891" width="18.85546875" style="3" customWidth="1"/>
    <col min="5892" max="5892" width="24" style="3" customWidth="1"/>
    <col min="5893" max="5893" width="26.85546875" style="3" customWidth="1"/>
    <col min="5894" max="5894" width="22" style="3" customWidth="1"/>
    <col min="5895" max="6144" width="8.85546875" style="3"/>
    <col min="6145" max="6145" width="13" style="3" customWidth="1"/>
    <col min="6146" max="6146" width="52.140625" style="3" customWidth="1"/>
    <col min="6147" max="6147" width="18.85546875" style="3" customWidth="1"/>
    <col min="6148" max="6148" width="24" style="3" customWidth="1"/>
    <col min="6149" max="6149" width="26.85546875" style="3" customWidth="1"/>
    <col min="6150" max="6150" width="22" style="3" customWidth="1"/>
    <col min="6151" max="6400" width="8.85546875" style="3"/>
    <col min="6401" max="6401" width="13" style="3" customWidth="1"/>
    <col min="6402" max="6402" width="52.140625" style="3" customWidth="1"/>
    <col min="6403" max="6403" width="18.85546875" style="3" customWidth="1"/>
    <col min="6404" max="6404" width="24" style="3" customWidth="1"/>
    <col min="6405" max="6405" width="26.85546875" style="3" customWidth="1"/>
    <col min="6406" max="6406" width="22" style="3" customWidth="1"/>
    <col min="6407" max="6656" width="8.85546875" style="3"/>
    <col min="6657" max="6657" width="13" style="3" customWidth="1"/>
    <col min="6658" max="6658" width="52.140625" style="3" customWidth="1"/>
    <col min="6659" max="6659" width="18.85546875" style="3" customWidth="1"/>
    <col min="6660" max="6660" width="24" style="3" customWidth="1"/>
    <col min="6661" max="6661" width="26.85546875" style="3" customWidth="1"/>
    <col min="6662" max="6662" width="22" style="3" customWidth="1"/>
    <col min="6663" max="6912" width="8.85546875" style="3"/>
    <col min="6913" max="6913" width="13" style="3" customWidth="1"/>
    <col min="6914" max="6914" width="52.140625" style="3" customWidth="1"/>
    <col min="6915" max="6915" width="18.85546875" style="3" customWidth="1"/>
    <col min="6916" max="6916" width="24" style="3" customWidth="1"/>
    <col min="6917" max="6917" width="26.85546875" style="3" customWidth="1"/>
    <col min="6918" max="6918" width="22" style="3" customWidth="1"/>
    <col min="6919" max="7168" width="8.85546875" style="3"/>
    <col min="7169" max="7169" width="13" style="3" customWidth="1"/>
    <col min="7170" max="7170" width="52.140625" style="3" customWidth="1"/>
    <col min="7171" max="7171" width="18.85546875" style="3" customWidth="1"/>
    <col min="7172" max="7172" width="24" style="3" customWidth="1"/>
    <col min="7173" max="7173" width="26.85546875" style="3" customWidth="1"/>
    <col min="7174" max="7174" width="22" style="3" customWidth="1"/>
    <col min="7175" max="7424" width="8.85546875" style="3"/>
    <col min="7425" max="7425" width="13" style="3" customWidth="1"/>
    <col min="7426" max="7426" width="52.140625" style="3" customWidth="1"/>
    <col min="7427" max="7427" width="18.85546875" style="3" customWidth="1"/>
    <col min="7428" max="7428" width="24" style="3" customWidth="1"/>
    <col min="7429" max="7429" width="26.85546875" style="3" customWidth="1"/>
    <col min="7430" max="7430" width="22" style="3" customWidth="1"/>
    <col min="7431" max="7680" width="8.85546875" style="3"/>
    <col min="7681" max="7681" width="13" style="3" customWidth="1"/>
    <col min="7682" max="7682" width="52.140625" style="3" customWidth="1"/>
    <col min="7683" max="7683" width="18.85546875" style="3" customWidth="1"/>
    <col min="7684" max="7684" width="24" style="3" customWidth="1"/>
    <col min="7685" max="7685" width="26.85546875" style="3" customWidth="1"/>
    <col min="7686" max="7686" width="22" style="3" customWidth="1"/>
    <col min="7687" max="7936" width="8.85546875" style="3"/>
    <col min="7937" max="7937" width="13" style="3" customWidth="1"/>
    <col min="7938" max="7938" width="52.140625" style="3" customWidth="1"/>
    <col min="7939" max="7939" width="18.85546875" style="3" customWidth="1"/>
    <col min="7940" max="7940" width="24" style="3" customWidth="1"/>
    <col min="7941" max="7941" width="26.85546875" style="3" customWidth="1"/>
    <col min="7942" max="7942" width="22" style="3" customWidth="1"/>
    <col min="7943" max="8192" width="8.85546875" style="3"/>
    <col min="8193" max="8193" width="13" style="3" customWidth="1"/>
    <col min="8194" max="8194" width="52.140625" style="3" customWidth="1"/>
    <col min="8195" max="8195" width="18.85546875" style="3" customWidth="1"/>
    <col min="8196" max="8196" width="24" style="3" customWidth="1"/>
    <col min="8197" max="8197" width="26.85546875" style="3" customWidth="1"/>
    <col min="8198" max="8198" width="22" style="3" customWidth="1"/>
    <col min="8199" max="8448" width="8.85546875" style="3"/>
    <col min="8449" max="8449" width="13" style="3" customWidth="1"/>
    <col min="8450" max="8450" width="52.140625" style="3" customWidth="1"/>
    <col min="8451" max="8451" width="18.85546875" style="3" customWidth="1"/>
    <col min="8452" max="8452" width="24" style="3" customWidth="1"/>
    <col min="8453" max="8453" width="26.85546875" style="3" customWidth="1"/>
    <col min="8454" max="8454" width="22" style="3" customWidth="1"/>
    <col min="8455" max="8704" width="8.85546875" style="3"/>
    <col min="8705" max="8705" width="13" style="3" customWidth="1"/>
    <col min="8706" max="8706" width="52.140625" style="3" customWidth="1"/>
    <col min="8707" max="8707" width="18.85546875" style="3" customWidth="1"/>
    <col min="8708" max="8708" width="24" style="3" customWidth="1"/>
    <col min="8709" max="8709" width="26.85546875" style="3" customWidth="1"/>
    <col min="8710" max="8710" width="22" style="3" customWidth="1"/>
    <col min="8711" max="8960" width="8.85546875" style="3"/>
    <col min="8961" max="8961" width="13" style="3" customWidth="1"/>
    <col min="8962" max="8962" width="52.140625" style="3" customWidth="1"/>
    <col min="8963" max="8963" width="18.85546875" style="3" customWidth="1"/>
    <col min="8964" max="8964" width="24" style="3" customWidth="1"/>
    <col min="8965" max="8965" width="26.85546875" style="3" customWidth="1"/>
    <col min="8966" max="8966" width="22" style="3" customWidth="1"/>
    <col min="8967" max="9216" width="8.85546875" style="3"/>
    <col min="9217" max="9217" width="13" style="3" customWidth="1"/>
    <col min="9218" max="9218" width="52.140625" style="3" customWidth="1"/>
    <col min="9219" max="9219" width="18.85546875" style="3" customWidth="1"/>
    <col min="9220" max="9220" width="24" style="3" customWidth="1"/>
    <col min="9221" max="9221" width="26.85546875" style="3" customWidth="1"/>
    <col min="9222" max="9222" width="22" style="3" customWidth="1"/>
    <col min="9223" max="9472" width="8.85546875" style="3"/>
    <col min="9473" max="9473" width="13" style="3" customWidth="1"/>
    <col min="9474" max="9474" width="52.140625" style="3" customWidth="1"/>
    <col min="9475" max="9475" width="18.85546875" style="3" customWidth="1"/>
    <col min="9476" max="9476" width="24" style="3" customWidth="1"/>
    <col min="9477" max="9477" width="26.85546875" style="3" customWidth="1"/>
    <col min="9478" max="9478" width="22" style="3" customWidth="1"/>
    <col min="9479" max="9728" width="8.85546875" style="3"/>
    <col min="9729" max="9729" width="13" style="3" customWidth="1"/>
    <col min="9730" max="9730" width="52.140625" style="3" customWidth="1"/>
    <col min="9731" max="9731" width="18.85546875" style="3" customWidth="1"/>
    <col min="9732" max="9732" width="24" style="3" customWidth="1"/>
    <col min="9733" max="9733" width="26.85546875" style="3" customWidth="1"/>
    <col min="9734" max="9734" width="22" style="3" customWidth="1"/>
    <col min="9735" max="9984" width="8.85546875" style="3"/>
    <col min="9985" max="9985" width="13" style="3" customWidth="1"/>
    <col min="9986" max="9986" width="52.140625" style="3" customWidth="1"/>
    <col min="9987" max="9987" width="18.85546875" style="3" customWidth="1"/>
    <col min="9988" max="9988" width="24" style="3" customWidth="1"/>
    <col min="9989" max="9989" width="26.85546875" style="3" customWidth="1"/>
    <col min="9990" max="9990" width="22" style="3" customWidth="1"/>
    <col min="9991" max="10240" width="8.85546875" style="3"/>
    <col min="10241" max="10241" width="13" style="3" customWidth="1"/>
    <col min="10242" max="10242" width="52.140625" style="3" customWidth="1"/>
    <col min="10243" max="10243" width="18.85546875" style="3" customWidth="1"/>
    <col min="10244" max="10244" width="24" style="3" customWidth="1"/>
    <col min="10245" max="10245" width="26.85546875" style="3" customWidth="1"/>
    <col min="10246" max="10246" width="22" style="3" customWidth="1"/>
    <col min="10247" max="10496" width="8.85546875" style="3"/>
    <col min="10497" max="10497" width="13" style="3" customWidth="1"/>
    <col min="10498" max="10498" width="52.140625" style="3" customWidth="1"/>
    <col min="10499" max="10499" width="18.85546875" style="3" customWidth="1"/>
    <col min="10500" max="10500" width="24" style="3" customWidth="1"/>
    <col min="10501" max="10501" width="26.85546875" style="3" customWidth="1"/>
    <col min="10502" max="10502" width="22" style="3" customWidth="1"/>
    <col min="10503" max="10752" width="8.85546875" style="3"/>
    <col min="10753" max="10753" width="13" style="3" customWidth="1"/>
    <col min="10754" max="10754" width="52.140625" style="3" customWidth="1"/>
    <col min="10755" max="10755" width="18.85546875" style="3" customWidth="1"/>
    <col min="10756" max="10756" width="24" style="3" customWidth="1"/>
    <col min="10757" max="10757" width="26.85546875" style="3" customWidth="1"/>
    <col min="10758" max="10758" width="22" style="3" customWidth="1"/>
    <col min="10759" max="11008" width="8.85546875" style="3"/>
    <col min="11009" max="11009" width="13" style="3" customWidth="1"/>
    <col min="11010" max="11010" width="52.140625" style="3" customWidth="1"/>
    <col min="11011" max="11011" width="18.85546875" style="3" customWidth="1"/>
    <col min="11012" max="11012" width="24" style="3" customWidth="1"/>
    <col min="11013" max="11013" width="26.85546875" style="3" customWidth="1"/>
    <col min="11014" max="11014" width="22" style="3" customWidth="1"/>
    <col min="11015" max="11264" width="8.85546875" style="3"/>
    <col min="11265" max="11265" width="13" style="3" customWidth="1"/>
    <col min="11266" max="11266" width="52.140625" style="3" customWidth="1"/>
    <col min="11267" max="11267" width="18.85546875" style="3" customWidth="1"/>
    <col min="11268" max="11268" width="24" style="3" customWidth="1"/>
    <col min="11269" max="11269" width="26.85546875" style="3" customWidth="1"/>
    <col min="11270" max="11270" width="22" style="3" customWidth="1"/>
    <col min="11271" max="11520" width="8.85546875" style="3"/>
    <col min="11521" max="11521" width="13" style="3" customWidth="1"/>
    <col min="11522" max="11522" width="52.140625" style="3" customWidth="1"/>
    <col min="11523" max="11523" width="18.85546875" style="3" customWidth="1"/>
    <col min="11524" max="11524" width="24" style="3" customWidth="1"/>
    <col min="11525" max="11525" width="26.85546875" style="3" customWidth="1"/>
    <col min="11526" max="11526" width="22" style="3" customWidth="1"/>
    <col min="11527" max="11776" width="8.85546875" style="3"/>
    <col min="11777" max="11777" width="13" style="3" customWidth="1"/>
    <col min="11778" max="11778" width="52.140625" style="3" customWidth="1"/>
    <col min="11779" max="11779" width="18.85546875" style="3" customWidth="1"/>
    <col min="11780" max="11780" width="24" style="3" customWidth="1"/>
    <col min="11781" max="11781" width="26.85546875" style="3" customWidth="1"/>
    <col min="11782" max="11782" width="22" style="3" customWidth="1"/>
    <col min="11783" max="12032" width="8.85546875" style="3"/>
    <col min="12033" max="12033" width="13" style="3" customWidth="1"/>
    <col min="12034" max="12034" width="52.140625" style="3" customWidth="1"/>
    <col min="12035" max="12035" width="18.85546875" style="3" customWidth="1"/>
    <col min="12036" max="12036" width="24" style="3" customWidth="1"/>
    <col min="12037" max="12037" width="26.85546875" style="3" customWidth="1"/>
    <col min="12038" max="12038" width="22" style="3" customWidth="1"/>
    <col min="12039" max="12288" width="8.85546875" style="3"/>
    <col min="12289" max="12289" width="13" style="3" customWidth="1"/>
    <col min="12290" max="12290" width="52.140625" style="3" customWidth="1"/>
    <col min="12291" max="12291" width="18.85546875" style="3" customWidth="1"/>
    <col min="12292" max="12292" width="24" style="3" customWidth="1"/>
    <col min="12293" max="12293" width="26.85546875" style="3" customWidth="1"/>
    <col min="12294" max="12294" width="22" style="3" customWidth="1"/>
    <col min="12295" max="12544" width="8.85546875" style="3"/>
    <col min="12545" max="12545" width="13" style="3" customWidth="1"/>
    <col min="12546" max="12546" width="52.140625" style="3" customWidth="1"/>
    <col min="12547" max="12547" width="18.85546875" style="3" customWidth="1"/>
    <col min="12548" max="12548" width="24" style="3" customWidth="1"/>
    <col min="12549" max="12549" width="26.85546875" style="3" customWidth="1"/>
    <col min="12550" max="12550" width="22" style="3" customWidth="1"/>
    <col min="12551" max="12800" width="8.85546875" style="3"/>
    <col min="12801" max="12801" width="13" style="3" customWidth="1"/>
    <col min="12802" max="12802" width="52.140625" style="3" customWidth="1"/>
    <col min="12803" max="12803" width="18.85546875" style="3" customWidth="1"/>
    <col min="12804" max="12804" width="24" style="3" customWidth="1"/>
    <col min="12805" max="12805" width="26.85546875" style="3" customWidth="1"/>
    <col min="12806" max="12806" width="22" style="3" customWidth="1"/>
    <col min="12807" max="13056" width="8.85546875" style="3"/>
    <col min="13057" max="13057" width="13" style="3" customWidth="1"/>
    <col min="13058" max="13058" width="52.140625" style="3" customWidth="1"/>
    <col min="13059" max="13059" width="18.85546875" style="3" customWidth="1"/>
    <col min="13060" max="13060" width="24" style="3" customWidth="1"/>
    <col min="13061" max="13061" width="26.85546875" style="3" customWidth="1"/>
    <col min="13062" max="13062" width="22" style="3" customWidth="1"/>
    <col min="13063" max="13312" width="8.85546875" style="3"/>
    <col min="13313" max="13313" width="13" style="3" customWidth="1"/>
    <col min="13314" max="13314" width="52.140625" style="3" customWidth="1"/>
    <col min="13315" max="13315" width="18.85546875" style="3" customWidth="1"/>
    <col min="13316" max="13316" width="24" style="3" customWidth="1"/>
    <col min="13317" max="13317" width="26.85546875" style="3" customWidth="1"/>
    <col min="13318" max="13318" width="22" style="3" customWidth="1"/>
    <col min="13319" max="13568" width="8.85546875" style="3"/>
    <col min="13569" max="13569" width="13" style="3" customWidth="1"/>
    <col min="13570" max="13570" width="52.140625" style="3" customWidth="1"/>
    <col min="13571" max="13571" width="18.85546875" style="3" customWidth="1"/>
    <col min="13572" max="13572" width="24" style="3" customWidth="1"/>
    <col min="13573" max="13573" width="26.85546875" style="3" customWidth="1"/>
    <col min="13574" max="13574" width="22" style="3" customWidth="1"/>
    <col min="13575" max="13824" width="8.85546875" style="3"/>
    <col min="13825" max="13825" width="13" style="3" customWidth="1"/>
    <col min="13826" max="13826" width="52.140625" style="3" customWidth="1"/>
    <col min="13827" max="13827" width="18.85546875" style="3" customWidth="1"/>
    <col min="13828" max="13828" width="24" style="3" customWidth="1"/>
    <col min="13829" max="13829" width="26.85546875" style="3" customWidth="1"/>
    <col min="13830" max="13830" width="22" style="3" customWidth="1"/>
    <col min="13831" max="14080" width="8.85546875" style="3"/>
    <col min="14081" max="14081" width="13" style="3" customWidth="1"/>
    <col min="14082" max="14082" width="52.140625" style="3" customWidth="1"/>
    <col min="14083" max="14083" width="18.85546875" style="3" customWidth="1"/>
    <col min="14084" max="14084" width="24" style="3" customWidth="1"/>
    <col min="14085" max="14085" width="26.85546875" style="3" customWidth="1"/>
    <col min="14086" max="14086" width="22" style="3" customWidth="1"/>
    <col min="14087" max="14336" width="8.85546875" style="3"/>
    <col min="14337" max="14337" width="13" style="3" customWidth="1"/>
    <col min="14338" max="14338" width="52.140625" style="3" customWidth="1"/>
    <col min="14339" max="14339" width="18.85546875" style="3" customWidth="1"/>
    <col min="14340" max="14340" width="24" style="3" customWidth="1"/>
    <col min="14341" max="14341" width="26.85546875" style="3" customWidth="1"/>
    <col min="14342" max="14342" width="22" style="3" customWidth="1"/>
    <col min="14343" max="14592" width="8.85546875" style="3"/>
    <col min="14593" max="14593" width="13" style="3" customWidth="1"/>
    <col min="14594" max="14594" width="52.140625" style="3" customWidth="1"/>
    <col min="14595" max="14595" width="18.85546875" style="3" customWidth="1"/>
    <col min="14596" max="14596" width="24" style="3" customWidth="1"/>
    <col min="14597" max="14597" width="26.85546875" style="3" customWidth="1"/>
    <col min="14598" max="14598" width="22" style="3" customWidth="1"/>
    <col min="14599" max="14848" width="8.85546875" style="3"/>
    <col min="14849" max="14849" width="13" style="3" customWidth="1"/>
    <col min="14850" max="14850" width="52.140625" style="3" customWidth="1"/>
    <col min="14851" max="14851" width="18.85546875" style="3" customWidth="1"/>
    <col min="14852" max="14852" width="24" style="3" customWidth="1"/>
    <col min="14853" max="14853" width="26.85546875" style="3" customWidth="1"/>
    <col min="14854" max="14854" width="22" style="3" customWidth="1"/>
    <col min="14855" max="15104" width="8.85546875" style="3"/>
    <col min="15105" max="15105" width="13" style="3" customWidth="1"/>
    <col min="15106" max="15106" width="52.140625" style="3" customWidth="1"/>
    <col min="15107" max="15107" width="18.85546875" style="3" customWidth="1"/>
    <col min="15108" max="15108" width="24" style="3" customWidth="1"/>
    <col min="15109" max="15109" width="26.85546875" style="3" customWidth="1"/>
    <col min="15110" max="15110" width="22" style="3" customWidth="1"/>
    <col min="15111" max="15360" width="8.85546875" style="3"/>
    <col min="15361" max="15361" width="13" style="3" customWidth="1"/>
    <col min="15362" max="15362" width="52.140625" style="3" customWidth="1"/>
    <col min="15363" max="15363" width="18.85546875" style="3" customWidth="1"/>
    <col min="15364" max="15364" width="24" style="3" customWidth="1"/>
    <col min="15365" max="15365" width="26.85546875" style="3" customWidth="1"/>
    <col min="15366" max="15366" width="22" style="3" customWidth="1"/>
    <col min="15367" max="15616" width="8.85546875" style="3"/>
    <col min="15617" max="15617" width="13" style="3" customWidth="1"/>
    <col min="15618" max="15618" width="52.140625" style="3" customWidth="1"/>
    <col min="15619" max="15619" width="18.85546875" style="3" customWidth="1"/>
    <col min="15620" max="15620" width="24" style="3" customWidth="1"/>
    <col min="15621" max="15621" width="26.85546875" style="3" customWidth="1"/>
    <col min="15622" max="15622" width="22" style="3" customWidth="1"/>
    <col min="15623" max="15872" width="8.85546875" style="3"/>
    <col min="15873" max="15873" width="13" style="3" customWidth="1"/>
    <col min="15874" max="15874" width="52.140625" style="3" customWidth="1"/>
    <col min="15875" max="15875" width="18.85546875" style="3" customWidth="1"/>
    <col min="15876" max="15876" width="24" style="3" customWidth="1"/>
    <col min="15877" max="15877" width="26.85546875" style="3" customWidth="1"/>
    <col min="15878" max="15878" width="22" style="3" customWidth="1"/>
    <col min="15879" max="16128" width="8.85546875" style="3"/>
    <col min="16129" max="16129" width="13" style="3" customWidth="1"/>
    <col min="16130" max="16130" width="52.140625" style="3" customWidth="1"/>
    <col min="16131" max="16131" width="18.85546875" style="3" customWidth="1"/>
    <col min="16132" max="16132" width="24" style="3" customWidth="1"/>
    <col min="16133" max="16133" width="26.85546875" style="3" customWidth="1"/>
    <col min="16134" max="16134" width="22" style="3" customWidth="1"/>
    <col min="16135" max="16384" width="8.85546875" style="3"/>
  </cols>
  <sheetData>
    <row r="1" spans="1:5" s="2" customFormat="1" ht="30.75" customHeight="1" x14ac:dyDescent="0.3">
      <c r="A1" s="45" t="s">
        <v>0</v>
      </c>
      <c r="B1" s="8"/>
      <c r="C1" s="8"/>
      <c r="D1" s="1"/>
      <c r="E1" s="1"/>
    </row>
    <row r="2" spans="1:5" s="2" customFormat="1" ht="31.5" customHeight="1" x14ac:dyDescent="0.3">
      <c r="A2" s="45" t="s">
        <v>159</v>
      </c>
      <c r="B2" s="8"/>
      <c r="C2" s="8"/>
      <c r="D2" s="1"/>
      <c r="E2" s="1"/>
    </row>
    <row r="3" spans="1:5" x14ac:dyDescent="0.3">
      <c r="A3" s="13" t="s">
        <v>154</v>
      </c>
    </row>
    <row r="4" spans="1:5" x14ac:dyDescent="0.3">
      <c r="A4" s="11" t="s">
        <v>156</v>
      </c>
      <c r="B4" s="10">
        <f>C15+C26+C32+C42+C51+C56+C69+C77+C81+C101+C105 -6</f>
        <v>143</v>
      </c>
    </row>
    <row r="5" spans="1:5" ht="18.75" customHeight="1" x14ac:dyDescent="0.35">
      <c r="A5" s="5"/>
      <c r="B5" s="6"/>
    </row>
    <row r="6" spans="1:5" s="20" customFormat="1" ht="15.75" x14ac:dyDescent="0.25">
      <c r="A6" s="137" t="s">
        <v>1</v>
      </c>
      <c r="B6" s="138"/>
      <c r="C6" s="138"/>
      <c r="D6" s="138"/>
      <c r="E6" s="139"/>
    </row>
    <row r="7" spans="1:5" s="20" customFormat="1" ht="15.75" x14ac:dyDescent="0.25">
      <c r="A7" s="146" t="s">
        <v>4</v>
      </c>
      <c r="B7" s="147"/>
      <c r="C7" s="122" t="s">
        <v>5</v>
      </c>
      <c r="D7" s="122" t="s">
        <v>2</v>
      </c>
      <c r="E7" s="123" t="s">
        <v>3</v>
      </c>
    </row>
    <row r="8" spans="1:5" x14ac:dyDescent="0.3">
      <c r="A8" s="88" t="s">
        <v>6</v>
      </c>
      <c r="B8" s="124" t="s">
        <v>7</v>
      </c>
      <c r="C8" s="50">
        <v>2</v>
      </c>
      <c r="D8" s="50">
        <v>2</v>
      </c>
      <c r="E8" s="51">
        <v>0</v>
      </c>
    </row>
    <row r="9" spans="1:5" x14ac:dyDescent="0.3">
      <c r="A9" s="88" t="s">
        <v>8</v>
      </c>
      <c r="B9" s="124" t="s">
        <v>9</v>
      </c>
      <c r="C9" s="50">
        <v>2</v>
      </c>
      <c r="D9" s="50">
        <v>2</v>
      </c>
      <c r="E9" s="51">
        <v>0</v>
      </c>
    </row>
    <row r="10" spans="1:5" x14ac:dyDescent="0.3">
      <c r="A10" s="88" t="s">
        <v>10</v>
      </c>
      <c r="B10" s="124" t="s">
        <v>11</v>
      </c>
      <c r="C10" s="50">
        <v>4</v>
      </c>
      <c r="D10" s="50">
        <v>4</v>
      </c>
      <c r="E10" s="51">
        <v>0</v>
      </c>
    </row>
    <row r="11" spans="1:5" x14ac:dyDescent="0.3">
      <c r="A11" s="88" t="s">
        <v>12</v>
      </c>
      <c r="B11" s="124" t="s">
        <v>13</v>
      </c>
      <c r="C11" s="50">
        <v>2</v>
      </c>
      <c r="D11" s="50">
        <v>2</v>
      </c>
      <c r="E11" s="51">
        <v>0</v>
      </c>
    </row>
    <row r="12" spans="1:5" x14ac:dyDescent="0.3">
      <c r="A12" s="88" t="s">
        <v>14</v>
      </c>
      <c r="B12" s="124" t="s">
        <v>15</v>
      </c>
      <c r="C12" s="50">
        <v>2</v>
      </c>
      <c r="D12" s="50">
        <v>2</v>
      </c>
      <c r="E12" s="51">
        <v>0</v>
      </c>
    </row>
    <row r="13" spans="1:5" x14ac:dyDescent="0.3">
      <c r="A13" s="88" t="s">
        <v>16</v>
      </c>
      <c r="B13" s="124" t="s">
        <v>17</v>
      </c>
      <c r="C13" s="50">
        <v>3</v>
      </c>
      <c r="D13" s="50">
        <v>3</v>
      </c>
      <c r="E13" s="51">
        <v>0</v>
      </c>
    </row>
    <row r="14" spans="1:5" x14ac:dyDescent="0.3">
      <c r="A14" s="88" t="s">
        <v>18</v>
      </c>
      <c r="B14" s="124" t="s">
        <v>19</v>
      </c>
      <c r="C14" s="50">
        <v>3</v>
      </c>
      <c r="D14" s="50">
        <v>3</v>
      </c>
      <c r="E14" s="51">
        <v>0</v>
      </c>
    </row>
    <row r="15" spans="1:5" x14ac:dyDescent="0.3">
      <c r="A15" s="125"/>
      <c r="B15" s="126" t="s">
        <v>20</v>
      </c>
      <c r="C15" s="55">
        <f>SUM(C8:C14)</f>
        <v>18</v>
      </c>
      <c r="D15" s="55"/>
      <c r="E15" s="56"/>
    </row>
    <row r="16" spans="1:5" x14ac:dyDescent="0.3">
      <c r="A16" s="145"/>
      <c r="B16" s="145"/>
      <c r="C16" s="145"/>
      <c r="D16" s="145"/>
      <c r="E16" s="145"/>
    </row>
    <row r="17" spans="1:5" s="20" customFormat="1" ht="24" customHeight="1" x14ac:dyDescent="0.25">
      <c r="A17" s="140" t="s">
        <v>21</v>
      </c>
      <c r="B17" s="141"/>
      <c r="C17" s="127" t="s">
        <v>5</v>
      </c>
      <c r="D17" s="122" t="s">
        <v>2</v>
      </c>
      <c r="E17" s="123" t="s">
        <v>3</v>
      </c>
    </row>
    <row r="18" spans="1:5" x14ac:dyDescent="0.3">
      <c r="A18" s="99" t="s">
        <v>22</v>
      </c>
      <c r="B18" s="124" t="s">
        <v>23</v>
      </c>
      <c r="C18" s="58">
        <v>2</v>
      </c>
      <c r="D18" s="58">
        <v>2</v>
      </c>
      <c r="E18" s="59">
        <v>0</v>
      </c>
    </row>
    <row r="19" spans="1:5" x14ac:dyDescent="0.3">
      <c r="A19" s="99" t="s">
        <v>24</v>
      </c>
      <c r="B19" s="124" t="s">
        <v>25</v>
      </c>
      <c r="C19" s="58">
        <v>2</v>
      </c>
      <c r="D19" s="58">
        <v>2</v>
      </c>
      <c r="E19" s="59">
        <v>0</v>
      </c>
    </row>
    <row r="20" spans="1:5" x14ac:dyDescent="0.3">
      <c r="A20" s="99" t="s">
        <v>26</v>
      </c>
      <c r="B20" s="124" t="s">
        <v>27</v>
      </c>
      <c r="C20" s="58">
        <v>4</v>
      </c>
      <c r="D20" s="58">
        <v>4</v>
      </c>
      <c r="E20" s="59">
        <v>0</v>
      </c>
    </row>
    <row r="21" spans="1:5" x14ac:dyDescent="0.3">
      <c r="A21" s="99" t="s">
        <v>28</v>
      </c>
      <c r="B21" s="124" t="s">
        <v>29</v>
      </c>
      <c r="C21" s="58">
        <v>3</v>
      </c>
      <c r="D21" s="58">
        <v>3</v>
      </c>
      <c r="E21" s="59">
        <v>0</v>
      </c>
    </row>
    <row r="22" spans="1:5" x14ac:dyDescent="0.3">
      <c r="A22" s="99" t="s">
        <v>30</v>
      </c>
      <c r="B22" s="124" t="s">
        <v>31</v>
      </c>
      <c r="C22" s="58">
        <v>3</v>
      </c>
      <c r="D22" s="58">
        <v>3</v>
      </c>
      <c r="E22" s="59">
        <v>0</v>
      </c>
    </row>
    <row r="23" spans="1:5" x14ac:dyDescent="0.3">
      <c r="A23" s="99" t="s">
        <v>32</v>
      </c>
      <c r="B23" s="124" t="s">
        <v>33</v>
      </c>
      <c r="C23" s="61">
        <v>1</v>
      </c>
      <c r="D23" s="61">
        <v>1</v>
      </c>
      <c r="E23" s="59">
        <v>0</v>
      </c>
    </row>
    <row r="24" spans="1:5" x14ac:dyDescent="0.3">
      <c r="A24" s="99" t="s">
        <v>34</v>
      </c>
      <c r="B24" s="124" t="s">
        <v>35</v>
      </c>
      <c r="C24" s="58">
        <v>3</v>
      </c>
      <c r="D24" s="58">
        <v>3</v>
      </c>
      <c r="E24" s="59">
        <v>0</v>
      </c>
    </row>
    <row r="25" spans="1:5" x14ac:dyDescent="0.3">
      <c r="A25" s="99" t="s">
        <v>36</v>
      </c>
      <c r="B25" s="124" t="s">
        <v>37</v>
      </c>
      <c r="C25" s="61">
        <v>3</v>
      </c>
      <c r="D25" s="61">
        <v>3</v>
      </c>
      <c r="E25" s="59">
        <v>0</v>
      </c>
    </row>
    <row r="26" spans="1:5" x14ac:dyDescent="0.3">
      <c r="A26" s="128"/>
      <c r="B26" s="126" t="s">
        <v>20</v>
      </c>
      <c r="C26" s="55">
        <f>SUM(C18:C25)</f>
        <v>21</v>
      </c>
      <c r="D26" s="55"/>
      <c r="E26" s="56"/>
    </row>
    <row r="27" spans="1:5" x14ac:dyDescent="0.3">
      <c r="A27" s="145"/>
      <c r="B27" s="145"/>
      <c r="C27" s="145"/>
      <c r="D27" s="145"/>
      <c r="E27" s="145"/>
    </row>
    <row r="28" spans="1:5" s="20" customFormat="1" ht="15.75" x14ac:dyDescent="0.25">
      <c r="A28" s="140" t="s">
        <v>38</v>
      </c>
      <c r="B28" s="141"/>
      <c r="C28" s="127" t="s">
        <v>5</v>
      </c>
      <c r="D28" s="122" t="s">
        <v>2</v>
      </c>
      <c r="E28" s="123" t="s">
        <v>3</v>
      </c>
    </row>
    <row r="29" spans="1:5" x14ac:dyDescent="0.3">
      <c r="A29" s="99" t="s">
        <v>39</v>
      </c>
      <c r="B29" s="129" t="s">
        <v>40</v>
      </c>
      <c r="C29" s="58">
        <v>5</v>
      </c>
      <c r="D29" s="58">
        <v>5</v>
      </c>
      <c r="E29" s="59">
        <v>0</v>
      </c>
    </row>
    <row r="30" spans="1:5" x14ac:dyDescent="0.3">
      <c r="A30" s="99" t="s">
        <v>41</v>
      </c>
      <c r="B30" s="129" t="s">
        <v>42</v>
      </c>
      <c r="C30" s="58">
        <v>2</v>
      </c>
      <c r="D30" s="58">
        <v>2</v>
      </c>
      <c r="E30" s="59">
        <v>0</v>
      </c>
    </row>
    <row r="31" spans="1:5" x14ac:dyDescent="0.3">
      <c r="A31" s="99" t="s">
        <v>43</v>
      </c>
      <c r="B31" s="124" t="s">
        <v>44</v>
      </c>
      <c r="C31" s="58">
        <v>3</v>
      </c>
      <c r="D31" s="58">
        <v>3</v>
      </c>
      <c r="E31" s="59">
        <v>0</v>
      </c>
    </row>
    <row r="32" spans="1:5" x14ac:dyDescent="0.3">
      <c r="A32" s="130"/>
      <c r="B32" s="126" t="s">
        <v>20</v>
      </c>
      <c r="C32" s="55">
        <f>SUM(C29:C31)</f>
        <v>10</v>
      </c>
      <c r="D32" s="55"/>
      <c r="E32" s="56"/>
    </row>
    <row r="33" spans="1:5" x14ac:dyDescent="0.3">
      <c r="A33" s="145"/>
      <c r="B33" s="145"/>
      <c r="C33" s="145"/>
      <c r="D33" s="145"/>
      <c r="E33" s="145"/>
    </row>
    <row r="34" spans="1:5" s="20" customFormat="1" ht="15.75" x14ac:dyDescent="0.25">
      <c r="A34" s="137" t="s">
        <v>45</v>
      </c>
      <c r="B34" s="138"/>
      <c r="C34" s="138"/>
      <c r="D34" s="138"/>
      <c r="E34" s="139"/>
    </row>
    <row r="35" spans="1:5" s="20" customFormat="1" ht="15.75" x14ac:dyDescent="0.25">
      <c r="A35" s="146" t="s">
        <v>46</v>
      </c>
      <c r="B35" s="147"/>
      <c r="C35" s="122" t="s">
        <v>5</v>
      </c>
      <c r="D35" s="122" t="s">
        <v>2</v>
      </c>
      <c r="E35" s="123" t="s">
        <v>3</v>
      </c>
    </row>
    <row r="36" spans="1:5" x14ac:dyDescent="0.3">
      <c r="A36" s="91" t="s">
        <v>47</v>
      </c>
      <c r="B36" s="124" t="s">
        <v>48</v>
      </c>
      <c r="C36" s="61">
        <v>3</v>
      </c>
      <c r="D36" s="61">
        <v>3</v>
      </c>
      <c r="E36" s="63">
        <v>0</v>
      </c>
    </row>
    <row r="37" spans="1:5" x14ac:dyDescent="0.3">
      <c r="A37" s="87" t="s">
        <v>49</v>
      </c>
      <c r="B37" s="64" t="s">
        <v>50</v>
      </c>
      <c r="C37" s="65">
        <v>3</v>
      </c>
      <c r="D37" s="65">
        <v>3</v>
      </c>
      <c r="E37" s="66">
        <v>0</v>
      </c>
    </row>
    <row r="38" spans="1:5" x14ac:dyDescent="0.3">
      <c r="A38" s="87" t="s">
        <v>51</v>
      </c>
      <c r="B38" s="64" t="s">
        <v>52</v>
      </c>
      <c r="C38" s="65">
        <v>2</v>
      </c>
      <c r="D38" s="65">
        <v>2</v>
      </c>
      <c r="E38" s="66">
        <v>0</v>
      </c>
    </row>
    <row r="39" spans="1:5" x14ac:dyDescent="0.3">
      <c r="A39" s="99" t="s">
        <v>53</v>
      </c>
      <c r="B39" s="124" t="s">
        <v>54</v>
      </c>
      <c r="C39" s="61">
        <v>4</v>
      </c>
      <c r="D39" s="61">
        <v>4</v>
      </c>
      <c r="E39" s="63">
        <v>0</v>
      </c>
    </row>
    <row r="40" spans="1:5" x14ac:dyDescent="0.3">
      <c r="A40" s="88" t="s">
        <v>55</v>
      </c>
      <c r="B40" s="129" t="s">
        <v>56</v>
      </c>
      <c r="C40" s="61">
        <v>3</v>
      </c>
      <c r="D40" s="61">
        <v>3</v>
      </c>
      <c r="E40" s="63">
        <v>0</v>
      </c>
    </row>
    <row r="41" spans="1:5" x14ac:dyDescent="0.3">
      <c r="A41" s="88" t="s">
        <v>57</v>
      </c>
      <c r="B41" s="129" t="s">
        <v>58</v>
      </c>
      <c r="C41" s="61">
        <v>3</v>
      </c>
      <c r="D41" s="61">
        <v>3</v>
      </c>
      <c r="E41" s="63">
        <v>0</v>
      </c>
    </row>
    <row r="42" spans="1:5" x14ac:dyDescent="0.3">
      <c r="A42" s="131"/>
      <c r="B42" s="126" t="s">
        <v>20</v>
      </c>
      <c r="C42" s="67">
        <f>SUM(C36:C41)</f>
        <v>18</v>
      </c>
      <c r="D42" s="67"/>
      <c r="E42" s="68"/>
    </row>
    <row r="43" spans="1:5" ht="17.25" customHeight="1" x14ac:dyDescent="0.3">
      <c r="A43" s="145"/>
      <c r="B43" s="145"/>
      <c r="C43" s="145"/>
      <c r="D43" s="145"/>
      <c r="E43" s="145"/>
    </row>
    <row r="44" spans="1:5" s="20" customFormat="1" ht="15.75" x14ac:dyDescent="0.25">
      <c r="A44" s="140" t="s">
        <v>59</v>
      </c>
      <c r="B44" s="141"/>
      <c r="C44" s="127" t="s">
        <v>5</v>
      </c>
      <c r="D44" s="122" t="s">
        <v>2</v>
      </c>
      <c r="E44" s="123" t="s">
        <v>3</v>
      </c>
    </row>
    <row r="45" spans="1:5" x14ac:dyDescent="0.3">
      <c r="A45" s="87" t="s">
        <v>60</v>
      </c>
      <c r="B45" s="64" t="s">
        <v>157</v>
      </c>
      <c r="C45" s="65">
        <v>2</v>
      </c>
      <c r="D45" s="65">
        <v>1</v>
      </c>
      <c r="E45" s="66">
        <v>1</v>
      </c>
    </row>
    <row r="46" spans="1:5" x14ac:dyDescent="0.3">
      <c r="A46" s="99" t="s">
        <v>61</v>
      </c>
      <c r="B46" s="124" t="s">
        <v>62</v>
      </c>
      <c r="C46" s="61">
        <v>3</v>
      </c>
      <c r="D46" s="61">
        <v>3</v>
      </c>
      <c r="E46" s="63">
        <v>0</v>
      </c>
    </row>
    <row r="47" spans="1:5" x14ac:dyDescent="0.3">
      <c r="A47" s="98" t="s">
        <v>63</v>
      </c>
      <c r="B47" s="124" t="s">
        <v>64</v>
      </c>
      <c r="C47" s="61">
        <v>4</v>
      </c>
      <c r="D47" s="61">
        <v>4</v>
      </c>
      <c r="E47" s="63">
        <v>0</v>
      </c>
    </row>
    <row r="48" spans="1:5" x14ac:dyDescent="0.3">
      <c r="A48" s="99" t="s">
        <v>65</v>
      </c>
      <c r="B48" s="129" t="s">
        <v>66</v>
      </c>
      <c r="C48" s="61">
        <v>3</v>
      </c>
      <c r="D48" s="61">
        <v>3</v>
      </c>
      <c r="E48" s="63">
        <v>0</v>
      </c>
    </row>
    <row r="49" spans="1:5" x14ac:dyDescent="0.3">
      <c r="A49" s="99" t="s">
        <v>67</v>
      </c>
      <c r="B49" s="129" t="s">
        <v>68</v>
      </c>
      <c r="C49" s="61">
        <v>3</v>
      </c>
      <c r="D49" s="61">
        <v>3</v>
      </c>
      <c r="E49" s="63">
        <v>0</v>
      </c>
    </row>
    <row r="50" spans="1:5" x14ac:dyDescent="0.3">
      <c r="A50" s="99" t="s">
        <v>69</v>
      </c>
      <c r="B50" s="129" t="s">
        <v>70</v>
      </c>
      <c r="C50" s="61">
        <v>3</v>
      </c>
      <c r="D50" s="61">
        <v>3</v>
      </c>
      <c r="E50" s="63">
        <v>0</v>
      </c>
    </row>
    <row r="51" spans="1:5" x14ac:dyDescent="0.3">
      <c r="A51" s="125"/>
      <c r="B51" s="126" t="s">
        <v>20</v>
      </c>
      <c r="C51" s="55">
        <f>SUM(C45:C50)</f>
        <v>18</v>
      </c>
      <c r="D51" s="55"/>
      <c r="E51" s="56"/>
    </row>
    <row r="52" spans="1:5" ht="22.5" customHeight="1" x14ac:dyDescent="0.3">
      <c r="A52" s="145"/>
      <c r="B52" s="145"/>
      <c r="C52" s="145"/>
      <c r="D52" s="145"/>
      <c r="E52" s="145"/>
    </row>
    <row r="53" spans="1:5" s="20" customFormat="1" ht="15.75" x14ac:dyDescent="0.25">
      <c r="A53" s="140" t="s">
        <v>38</v>
      </c>
      <c r="B53" s="141"/>
      <c r="C53" s="127" t="s">
        <v>5</v>
      </c>
      <c r="D53" s="122" t="s">
        <v>2</v>
      </c>
      <c r="E53" s="123" t="s">
        <v>3</v>
      </c>
    </row>
    <row r="54" spans="1:5" x14ac:dyDescent="0.3">
      <c r="A54" s="91" t="s">
        <v>71</v>
      </c>
      <c r="B54" s="79" t="s">
        <v>72</v>
      </c>
      <c r="C54" s="58">
        <v>2</v>
      </c>
      <c r="D54" s="58">
        <v>2</v>
      </c>
      <c r="E54" s="59">
        <v>0</v>
      </c>
    </row>
    <row r="55" spans="1:5" x14ac:dyDescent="0.3">
      <c r="A55" s="69"/>
      <c r="B55" s="71" t="s">
        <v>73</v>
      </c>
      <c r="C55" s="58"/>
      <c r="D55" s="58"/>
      <c r="E55" s="59"/>
    </row>
    <row r="56" spans="1:5" x14ac:dyDescent="0.3">
      <c r="A56" s="131"/>
      <c r="B56" s="126" t="s">
        <v>20</v>
      </c>
      <c r="C56" s="67">
        <f>SUM(C54:C55)</f>
        <v>2</v>
      </c>
      <c r="D56" s="67"/>
      <c r="E56" s="68"/>
    </row>
    <row r="57" spans="1:5" x14ac:dyDescent="0.3">
      <c r="A57" s="145"/>
      <c r="B57" s="145"/>
      <c r="C57" s="145"/>
      <c r="D57" s="145"/>
      <c r="E57" s="145"/>
    </row>
    <row r="58" spans="1:5" s="20" customFormat="1" ht="15.75" x14ac:dyDescent="0.25">
      <c r="A58" s="142" t="s">
        <v>74</v>
      </c>
      <c r="B58" s="143"/>
      <c r="C58" s="143"/>
      <c r="D58" s="143"/>
      <c r="E58" s="144"/>
    </row>
    <row r="59" spans="1:5" s="20" customFormat="1" ht="15.75" x14ac:dyDescent="0.25">
      <c r="A59" s="146" t="s">
        <v>75</v>
      </c>
      <c r="B59" s="147"/>
      <c r="C59" s="122" t="s">
        <v>5</v>
      </c>
      <c r="D59" s="122" t="s">
        <v>2</v>
      </c>
      <c r="E59" s="123" t="s">
        <v>3</v>
      </c>
    </row>
    <row r="60" spans="1:5" x14ac:dyDescent="0.3">
      <c r="A60" s="88" t="s">
        <v>76</v>
      </c>
      <c r="B60" s="132" t="s">
        <v>146</v>
      </c>
      <c r="C60" s="61">
        <v>3</v>
      </c>
      <c r="D60" s="61">
        <v>3</v>
      </c>
      <c r="E60" s="63">
        <v>0</v>
      </c>
    </row>
    <row r="61" spans="1:5" s="7" customFormat="1" x14ac:dyDescent="0.25">
      <c r="A61" s="88" t="s">
        <v>77</v>
      </c>
      <c r="B61" s="71" t="s">
        <v>78</v>
      </c>
      <c r="C61" s="61">
        <v>3</v>
      </c>
      <c r="D61" s="61">
        <v>3</v>
      </c>
      <c r="E61" s="63">
        <v>0</v>
      </c>
    </row>
    <row r="62" spans="1:5" x14ac:dyDescent="0.3">
      <c r="A62" s="88" t="s">
        <v>79</v>
      </c>
      <c r="B62" s="71" t="s">
        <v>80</v>
      </c>
      <c r="C62" s="58">
        <v>3</v>
      </c>
      <c r="D62" s="58">
        <v>3</v>
      </c>
      <c r="E62" s="59">
        <v>0</v>
      </c>
    </row>
    <row r="63" spans="1:5" x14ac:dyDescent="0.3">
      <c r="A63" s="88" t="s">
        <v>81</v>
      </c>
      <c r="B63" s="71" t="s">
        <v>82</v>
      </c>
      <c r="C63" s="58">
        <v>3</v>
      </c>
      <c r="D63" s="58">
        <v>3</v>
      </c>
      <c r="E63" s="59">
        <v>0</v>
      </c>
    </row>
    <row r="64" spans="1:5" x14ac:dyDescent="0.3">
      <c r="A64" s="99" t="s">
        <v>83</v>
      </c>
      <c r="B64" s="129" t="s">
        <v>84</v>
      </c>
      <c r="C64" s="61">
        <v>4</v>
      </c>
      <c r="D64" s="61">
        <v>4</v>
      </c>
      <c r="E64" s="63">
        <v>0</v>
      </c>
    </row>
    <row r="65" spans="1:5" x14ac:dyDescent="0.3">
      <c r="A65" s="100" t="s">
        <v>85</v>
      </c>
      <c r="B65" s="133" t="s">
        <v>86</v>
      </c>
      <c r="C65" s="72">
        <v>3</v>
      </c>
      <c r="D65" s="72"/>
      <c r="E65" s="73"/>
    </row>
    <row r="66" spans="1:5" x14ac:dyDescent="0.3">
      <c r="A66" s="88" t="s">
        <v>87</v>
      </c>
      <c r="B66" s="71" t="s">
        <v>88</v>
      </c>
      <c r="C66" s="58">
        <v>3</v>
      </c>
      <c r="D66" s="58">
        <v>3</v>
      </c>
      <c r="E66" s="59">
        <v>0</v>
      </c>
    </row>
    <row r="67" spans="1:5" x14ac:dyDescent="0.3">
      <c r="A67" s="98" t="s">
        <v>89</v>
      </c>
      <c r="B67" s="94" t="s">
        <v>90</v>
      </c>
      <c r="C67" s="61">
        <v>3</v>
      </c>
      <c r="D67" s="61">
        <v>3</v>
      </c>
      <c r="E67" s="63">
        <v>0</v>
      </c>
    </row>
    <row r="68" spans="1:5" x14ac:dyDescent="0.3">
      <c r="A68" s="88" t="s">
        <v>91</v>
      </c>
      <c r="B68" s="71" t="s">
        <v>92</v>
      </c>
      <c r="C68" s="58">
        <v>3</v>
      </c>
      <c r="D68" s="58">
        <v>3</v>
      </c>
      <c r="E68" s="59">
        <v>0</v>
      </c>
    </row>
    <row r="69" spans="1:5" x14ac:dyDescent="0.3">
      <c r="A69" s="75"/>
      <c r="B69" s="126" t="s">
        <v>20</v>
      </c>
      <c r="C69" s="55">
        <f>SUM(C60:C65)</f>
        <v>19</v>
      </c>
      <c r="D69" s="55"/>
      <c r="E69" s="56"/>
    </row>
    <row r="70" spans="1:5" x14ac:dyDescent="0.3">
      <c r="A70" s="145"/>
      <c r="B70" s="145"/>
      <c r="C70" s="145"/>
      <c r="D70" s="145"/>
      <c r="E70" s="145"/>
    </row>
    <row r="71" spans="1:5" s="20" customFormat="1" ht="15" customHeight="1" x14ac:dyDescent="0.25">
      <c r="A71" s="140" t="s">
        <v>93</v>
      </c>
      <c r="B71" s="141"/>
      <c r="C71" s="127" t="s">
        <v>5</v>
      </c>
      <c r="D71" s="122" t="s">
        <v>2</v>
      </c>
      <c r="E71" s="123" t="s">
        <v>3</v>
      </c>
    </row>
    <row r="72" spans="1:5" x14ac:dyDescent="0.3">
      <c r="A72" s="134" t="s">
        <v>94</v>
      </c>
      <c r="B72" s="64" t="s">
        <v>95</v>
      </c>
      <c r="C72" s="77">
        <v>2</v>
      </c>
      <c r="D72" s="77">
        <v>2</v>
      </c>
      <c r="E72" s="78">
        <v>0</v>
      </c>
    </row>
    <row r="73" spans="1:5" x14ac:dyDescent="0.3">
      <c r="A73" s="134" t="s">
        <v>96</v>
      </c>
      <c r="B73" s="64" t="s">
        <v>97</v>
      </c>
      <c r="C73" s="77">
        <v>4</v>
      </c>
      <c r="D73" s="77">
        <v>3</v>
      </c>
      <c r="E73" s="78">
        <v>1</v>
      </c>
    </row>
    <row r="74" spans="1:5" x14ac:dyDescent="0.3">
      <c r="A74" s="91" t="s">
        <v>98</v>
      </c>
      <c r="B74" s="124" t="s">
        <v>99</v>
      </c>
      <c r="C74" s="58">
        <v>3</v>
      </c>
      <c r="D74" s="58">
        <v>3</v>
      </c>
      <c r="E74" s="59">
        <v>0</v>
      </c>
    </row>
    <row r="75" spans="1:5" x14ac:dyDescent="0.3">
      <c r="A75" s="88" t="s">
        <v>100</v>
      </c>
      <c r="B75" s="71" t="s">
        <v>101</v>
      </c>
      <c r="C75" s="58">
        <v>3</v>
      </c>
      <c r="D75" s="58">
        <v>3</v>
      </c>
      <c r="E75" s="59">
        <v>0</v>
      </c>
    </row>
    <row r="76" spans="1:5" x14ac:dyDescent="0.3">
      <c r="A76" s="88" t="s">
        <v>102</v>
      </c>
      <c r="B76" s="71" t="s">
        <v>103</v>
      </c>
      <c r="C76" s="58">
        <v>3</v>
      </c>
      <c r="D76" s="58">
        <v>3</v>
      </c>
      <c r="E76" s="59">
        <v>0</v>
      </c>
    </row>
    <row r="77" spans="1:5" x14ac:dyDescent="0.3">
      <c r="A77" s="125"/>
      <c r="B77" s="126" t="s">
        <v>20</v>
      </c>
      <c r="C77" s="55">
        <f>SUM(C72:C76)</f>
        <v>15</v>
      </c>
      <c r="D77" s="55"/>
      <c r="E77" s="56"/>
    </row>
    <row r="78" spans="1:5" x14ac:dyDescent="0.3">
      <c r="A78" s="145"/>
      <c r="B78" s="145"/>
      <c r="C78" s="145"/>
      <c r="D78" s="145"/>
      <c r="E78" s="145"/>
    </row>
    <row r="79" spans="1:5" s="20" customFormat="1" ht="15.75" x14ac:dyDescent="0.25">
      <c r="A79" s="140" t="s">
        <v>38</v>
      </c>
      <c r="B79" s="141"/>
      <c r="C79" s="135" t="s">
        <v>5</v>
      </c>
      <c r="D79" s="122" t="s">
        <v>2</v>
      </c>
      <c r="E79" s="123" t="s">
        <v>3</v>
      </c>
    </row>
    <row r="80" spans="1:5" x14ac:dyDescent="0.3">
      <c r="A80" s="91" t="s">
        <v>104</v>
      </c>
      <c r="B80" s="79" t="s">
        <v>105</v>
      </c>
      <c r="C80" s="58">
        <v>3</v>
      </c>
      <c r="D80" s="58">
        <v>3</v>
      </c>
      <c r="E80" s="59">
        <v>0</v>
      </c>
    </row>
    <row r="81" spans="1:5" x14ac:dyDescent="0.3">
      <c r="A81" s="131"/>
      <c r="B81" s="126" t="s">
        <v>20</v>
      </c>
      <c r="C81" s="67">
        <f>SUM(C80)</f>
        <v>3</v>
      </c>
      <c r="D81" s="67"/>
      <c r="E81" s="68"/>
    </row>
    <row r="82" spans="1:5" x14ac:dyDescent="0.3">
      <c r="A82" s="145"/>
      <c r="B82" s="145"/>
      <c r="C82" s="145"/>
      <c r="D82" s="145"/>
      <c r="E82" s="145"/>
    </row>
    <row r="83" spans="1:5" s="20" customFormat="1" ht="15.75" x14ac:dyDescent="0.25">
      <c r="A83" s="142" t="s">
        <v>106</v>
      </c>
      <c r="B83" s="143"/>
      <c r="C83" s="143"/>
      <c r="D83" s="143"/>
      <c r="E83" s="144"/>
    </row>
    <row r="84" spans="1:5" s="20" customFormat="1" ht="15.75" x14ac:dyDescent="0.25">
      <c r="A84" s="146" t="s">
        <v>107</v>
      </c>
      <c r="B84" s="147"/>
      <c r="C84" s="122" t="s">
        <v>5</v>
      </c>
      <c r="D84" s="122" t="s">
        <v>2</v>
      </c>
      <c r="E84" s="123" t="s">
        <v>3</v>
      </c>
    </row>
    <row r="85" spans="1:5" x14ac:dyDescent="0.3">
      <c r="A85" s="88" t="s">
        <v>108</v>
      </c>
      <c r="B85" s="94" t="s">
        <v>109</v>
      </c>
      <c r="C85" s="58">
        <v>3</v>
      </c>
      <c r="D85" s="58">
        <v>3</v>
      </c>
      <c r="E85" s="59">
        <v>0</v>
      </c>
    </row>
    <row r="86" spans="1:5" x14ac:dyDescent="0.3">
      <c r="A86" s="88" t="s">
        <v>110</v>
      </c>
      <c r="B86" s="132" t="s">
        <v>111</v>
      </c>
      <c r="C86" s="58">
        <v>3</v>
      </c>
      <c r="D86" s="58">
        <v>3</v>
      </c>
      <c r="E86" s="59">
        <v>0</v>
      </c>
    </row>
    <row r="87" spans="1:5" x14ac:dyDescent="0.3">
      <c r="A87" s="91" t="s">
        <v>112</v>
      </c>
      <c r="B87" s="132" t="s">
        <v>113</v>
      </c>
      <c r="C87" s="58">
        <v>3</v>
      </c>
      <c r="D87" s="58">
        <v>3</v>
      </c>
      <c r="E87" s="59">
        <v>0</v>
      </c>
    </row>
    <row r="88" spans="1:5" x14ac:dyDescent="0.3">
      <c r="A88" s="100" t="s">
        <v>85</v>
      </c>
      <c r="B88" s="83" t="s">
        <v>114</v>
      </c>
      <c r="C88" s="81">
        <v>6</v>
      </c>
      <c r="D88" s="81"/>
      <c r="E88" s="82"/>
    </row>
    <row r="89" spans="1:5" s="172" customFormat="1" x14ac:dyDescent="0.3">
      <c r="A89" s="168" t="s">
        <v>115</v>
      </c>
      <c r="B89" s="169" t="s">
        <v>116</v>
      </c>
      <c r="C89" s="170">
        <v>3</v>
      </c>
      <c r="D89" s="170">
        <v>3</v>
      </c>
      <c r="E89" s="171">
        <v>0</v>
      </c>
    </row>
    <row r="90" spans="1:5" x14ac:dyDescent="0.3">
      <c r="A90" s="91" t="s">
        <v>117</v>
      </c>
      <c r="B90" s="132" t="s">
        <v>118</v>
      </c>
      <c r="C90" s="58">
        <v>3</v>
      </c>
      <c r="D90" s="58">
        <v>3</v>
      </c>
      <c r="E90" s="59">
        <v>0</v>
      </c>
    </row>
    <row r="91" spans="1:5" s="172" customFormat="1" x14ac:dyDescent="0.3">
      <c r="A91" s="168" t="s">
        <v>119</v>
      </c>
      <c r="B91" s="169" t="s">
        <v>120</v>
      </c>
      <c r="C91" s="170">
        <v>3</v>
      </c>
      <c r="D91" s="170">
        <v>3</v>
      </c>
      <c r="E91" s="171">
        <v>0</v>
      </c>
    </row>
    <row r="92" spans="1:5" s="172" customFormat="1" x14ac:dyDescent="0.3">
      <c r="A92" s="168" t="s">
        <v>121</v>
      </c>
      <c r="B92" s="169" t="s">
        <v>158</v>
      </c>
      <c r="C92" s="170">
        <v>3</v>
      </c>
      <c r="D92" s="170">
        <v>3</v>
      </c>
      <c r="E92" s="171">
        <v>0</v>
      </c>
    </row>
    <row r="93" spans="1:5" s="172" customFormat="1" x14ac:dyDescent="0.3">
      <c r="A93" s="168" t="s">
        <v>122</v>
      </c>
      <c r="B93" s="169" t="s">
        <v>123</v>
      </c>
      <c r="C93" s="170">
        <v>3</v>
      </c>
      <c r="D93" s="170">
        <v>3</v>
      </c>
      <c r="E93" s="171">
        <v>0</v>
      </c>
    </row>
    <row r="94" spans="1:5" s="172" customFormat="1" x14ac:dyDescent="0.3">
      <c r="A94" s="168" t="s">
        <v>124</v>
      </c>
      <c r="B94" s="169" t="s">
        <v>125</v>
      </c>
      <c r="C94" s="170">
        <v>3</v>
      </c>
      <c r="D94" s="170">
        <v>3</v>
      </c>
      <c r="E94" s="171">
        <v>0</v>
      </c>
    </row>
    <row r="95" spans="1:5" s="172" customFormat="1" x14ac:dyDescent="0.3">
      <c r="A95" s="168" t="s">
        <v>126</v>
      </c>
      <c r="B95" s="169" t="s">
        <v>127</v>
      </c>
      <c r="C95" s="170">
        <v>3</v>
      </c>
      <c r="D95" s="170">
        <v>3</v>
      </c>
      <c r="E95" s="171">
        <v>0</v>
      </c>
    </row>
    <row r="96" spans="1:5" s="172" customFormat="1" x14ac:dyDescent="0.3">
      <c r="A96" s="168" t="s">
        <v>128</v>
      </c>
      <c r="B96" s="169" t="s">
        <v>129</v>
      </c>
      <c r="C96" s="170">
        <v>3</v>
      </c>
      <c r="D96" s="170">
        <v>3</v>
      </c>
      <c r="E96" s="171">
        <v>0</v>
      </c>
    </row>
    <row r="97" spans="1:5" s="172" customFormat="1" x14ac:dyDescent="0.3">
      <c r="A97" s="168" t="s">
        <v>130</v>
      </c>
      <c r="B97" s="169" t="s">
        <v>131</v>
      </c>
      <c r="C97" s="170">
        <v>3</v>
      </c>
      <c r="D97" s="170">
        <v>3</v>
      </c>
      <c r="E97" s="171">
        <v>0</v>
      </c>
    </row>
    <row r="98" spans="1:5" s="172" customFormat="1" x14ac:dyDescent="0.3">
      <c r="A98" s="168" t="s">
        <v>132</v>
      </c>
      <c r="B98" s="169" t="s">
        <v>133</v>
      </c>
      <c r="C98" s="170">
        <v>3</v>
      </c>
      <c r="D98" s="170">
        <v>3</v>
      </c>
      <c r="E98" s="171">
        <v>0</v>
      </c>
    </row>
    <row r="99" spans="1:5" s="172" customFormat="1" x14ac:dyDescent="0.3">
      <c r="A99" s="173" t="s">
        <v>134</v>
      </c>
      <c r="B99" s="174" t="s">
        <v>135</v>
      </c>
      <c r="C99" s="170">
        <v>3</v>
      </c>
      <c r="D99" s="170">
        <v>3</v>
      </c>
      <c r="E99" s="171">
        <v>0</v>
      </c>
    </row>
    <row r="100" spans="1:5" s="172" customFormat="1" x14ac:dyDescent="0.3">
      <c r="A100" s="168" t="s">
        <v>136</v>
      </c>
      <c r="B100" s="169" t="s">
        <v>137</v>
      </c>
      <c r="C100" s="170">
        <v>3</v>
      </c>
      <c r="D100" s="170">
        <v>3</v>
      </c>
      <c r="E100" s="171">
        <v>0</v>
      </c>
    </row>
    <row r="101" spans="1:5" x14ac:dyDescent="0.3">
      <c r="A101" s="75"/>
      <c r="B101" s="126" t="s">
        <v>20</v>
      </c>
      <c r="C101" s="55">
        <f>SUM(C85:C88)</f>
        <v>15</v>
      </c>
      <c r="D101" s="55"/>
      <c r="E101" s="56"/>
    </row>
    <row r="102" spans="1:5" x14ac:dyDescent="0.3">
      <c r="A102" s="145"/>
      <c r="B102" s="145"/>
      <c r="C102" s="145"/>
      <c r="D102" s="145"/>
      <c r="E102" s="145"/>
    </row>
    <row r="103" spans="1:5" s="20" customFormat="1" ht="15.75" x14ac:dyDescent="0.25">
      <c r="A103" s="140" t="s">
        <v>138</v>
      </c>
      <c r="B103" s="141"/>
      <c r="C103" s="127" t="s">
        <v>5</v>
      </c>
      <c r="D103" s="122" t="s">
        <v>2</v>
      </c>
      <c r="E103" s="123" t="s">
        <v>3</v>
      </c>
    </row>
    <row r="104" spans="1:5" x14ac:dyDescent="0.3">
      <c r="A104" s="88" t="s">
        <v>139</v>
      </c>
      <c r="B104" s="124" t="s">
        <v>140</v>
      </c>
      <c r="C104" s="58">
        <v>10</v>
      </c>
      <c r="D104" s="58">
        <v>10</v>
      </c>
      <c r="E104" s="59">
        <v>0</v>
      </c>
    </row>
    <row r="105" spans="1:5" x14ac:dyDescent="0.3">
      <c r="A105" s="125"/>
      <c r="B105" s="126" t="s">
        <v>20</v>
      </c>
      <c r="C105" s="55">
        <f>C104</f>
        <v>10</v>
      </c>
      <c r="D105" s="55"/>
      <c r="E105" s="56"/>
    </row>
    <row r="107" spans="1:5" x14ac:dyDescent="0.3">
      <c r="A107" s="175" t="s">
        <v>85</v>
      </c>
      <c r="B107" s="176" t="s">
        <v>86</v>
      </c>
      <c r="C107" s="177">
        <v>3</v>
      </c>
      <c r="D107" s="177"/>
      <c r="E107" s="178"/>
    </row>
    <row r="108" spans="1:5" x14ac:dyDescent="0.3">
      <c r="A108" s="179" t="s">
        <v>162</v>
      </c>
      <c r="B108" s="180" t="s">
        <v>163</v>
      </c>
      <c r="C108" s="181">
        <v>3</v>
      </c>
      <c r="D108" s="181">
        <v>3</v>
      </c>
      <c r="E108" s="182">
        <v>0</v>
      </c>
    </row>
    <row r="109" spans="1:5" x14ac:dyDescent="0.3">
      <c r="A109" s="179" t="s">
        <v>164</v>
      </c>
      <c r="B109" s="180" t="s">
        <v>165</v>
      </c>
      <c r="C109" s="181">
        <v>3</v>
      </c>
      <c r="D109" s="181">
        <v>2</v>
      </c>
      <c r="E109" s="182">
        <v>1</v>
      </c>
    </row>
    <row r="111" spans="1:5" x14ac:dyDescent="0.3">
      <c r="A111" s="175" t="s">
        <v>85</v>
      </c>
      <c r="B111" s="176" t="s">
        <v>86</v>
      </c>
      <c r="C111" s="177">
        <v>3</v>
      </c>
      <c r="D111" s="183"/>
      <c r="E111" s="184"/>
    </row>
    <row r="112" spans="1:5" x14ac:dyDescent="0.3">
      <c r="A112" s="179" t="s">
        <v>166</v>
      </c>
      <c r="B112" s="185" t="s">
        <v>167</v>
      </c>
      <c r="C112" s="183">
        <v>3</v>
      </c>
      <c r="D112" s="181">
        <v>2</v>
      </c>
      <c r="E112" s="186">
        <v>1</v>
      </c>
    </row>
    <row r="113" spans="1:5" x14ac:dyDescent="0.3">
      <c r="A113" s="187" t="s">
        <v>102</v>
      </c>
      <c r="B113" s="188" t="s">
        <v>168</v>
      </c>
      <c r="C113" s="183">
        <v>3</v>
      </c>
      <c r="D113" s="189">
        <v>3</v>
      </c>
      <c r="E113" s="190">
        <v>0</v>
      </c>
    </row>
    <row r="115" spans="1:5" x14ac:dyDescent="0.3">
      <c r="A115" s="191" t="s">
        <v>85</v>
      </c>
      <c r="B115" s="192" t="s">
        <v>169</v>
      </c>
      <c r="C115" s="177">
        <v>9</v>
      </c>
      <c r="D115" s="177"/>
      <c r="E115" s="178"/>
    </row>
    <row r="116" spans="1:5" x14ac:dyDescent="0.3">
      <c r="A116" s="193" t="s">
        <v>134</v>
      </c>
      <c r="B116" s="185" t="s">
        <v>170</v>
      </c>
      <c r="C116" s="189">
        <v>3</v>
      </c>
      <c r="D116" s="189">
        <v>3</v>
      </c>
      <c r="E116" s="194">
        <v>0</v>
      </c>
    </row>
    <row r="117" spans="1:5" x14ac:dyDescent="0.3">
      <c r="A117" s="179" t="s">
        <v>171</v>
      </c>
      <c r="B117" s="188" t="s">
        <v>172</v>
      </c>
      <c r="C117" s="189">
        <v>3</v>
      </c>
      <c r="D117" s="189">
        <v>3</v>
      </c>
      <c r="E117" s="194">
        <v>0</v>
      </c>
    </row>
    <row r="118" spans="1:5" x14ac:dyDescent="0.3">
      <c r="A118" s="187" t="s">
        <v>81</v>
      </c>
      <c r="B118" s="188" t="s">
        <v>173</v>
      </c>
      <c r="C118" s="189">
        <v>3</v>
      </c>
      <c r="D118" s="189">
        <v>3</v>
      </c>
      <c r="E118" s="194">
        <v>0</v>
      </c>
    </row>
    <row r="119" spans="1:5" x14ac:dyDescent="0.3">
      <c r="A119" s="187" t="s">
        <v>110</v>
      </c>
      <c r="B119" s="188" t="s">
        <v>174</v>
      </c>
      <c r="C119" s="189">
        <v>3</v>
      </c>
      <c r="D119" s="189">
        <v>3</v>
      </c>
      <c r="E119" s="194">
        <v>0</v>
      </c>
    </row>
    <row r="120" spans="1:5" x14ac:dyDescent="0.3">
      <c r="A120" s="187" t="s">
        <v>117</v>
      </c>
      <c r="B120" s="188" t="s">
        <v>175</v>
      </c>
      <c r="C120" s="189">
        <v>3</v>
      </c>
      <c r="D120" s="189">
        <v>3</v>
      </c>
      <c r="E120" s="194">
        <v>0</v>
      </c>
    </row>
  </sheetData>
  <mergeCells count="25">
    <mergeCell ref="A103:B103"/>
    <mergeCell ref="A102:E102"/>
    <mergeCell ref="A43:E43"/>
    <mergeCell ref="A52:E52"/>
    <mergeCell ref="A57:E57"/>
    <mergeCell ref="A70:E70"/>
    <mergeCell ref="A78:E78"/>
    <mergeCell ref="A44:B44"/>
    <mergeCell ref="A59:B59"/>
    <mergeCell ref="A71:B71"/>
    <mergeCell ref="A84:B84"/>
    <mergeCell ref="A16:E16"/>
    <mergeCell ref="A27:E27"/>
    <mergeCell ref="A33:E33"/>
    <mergeCell ref="A6:E6"/>
    <mergeCell ref="A28:B28"/>
    <mergeCell ref="A7:B7"/>
    <mergeCell ref="A17:B17"/>
    <mergeCell ref="A34:E34"/>
    <mergeCell ref="A53:B53"/>
    <mergeCell ref="A58:E58"/>
    <mergeCell ref="A79:B79"/>
    <mergeCell ref="A83:E83"/>
    <mergeCell ref="A82:E82"/>
    <mergeCell ref="A35:B35"/>
  </mergeCells>
  <conditionalFormatting sqref="B1:B1048576">
    <cfRule type="duplicateValues" dxfId="1" priority="2"/>
  </conditionalFormatting>
  <conditionalFormatting sqref="A1:A1048576">
    <cfRule type="duplicateValues" dxfId="0" priority="1"/>
  </conditionalFormatting>
  <pageMargins left="0.72" right="0.2" top="0.4" bottom="0.4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2"/>
  <sheetViews>
    <sheetView zoomScaleNormal="100" zoomScalePageLayoutView="85" workbookViewId="0">
      <selection activeCell="A14" sqref="A14:E14"/>
    </sheetView>
  </sheetViews>
  <sheetFormatPr defaultColWidth="9.140625" defaultRowHeight="15.75" x14ac:dyDescent="0.25"/>
  <cols>
    <col min="1" max="1" width="11.42578125" style="14" customWidth="1"/>
    <col min="2" max="2" width="49.28515625" style="14" bestFit="1" customWidth="1"/>
    <col min="3" max="5" width="10.85546875" style="14" customWidth="1"/>
    <col min="6" max="6" width="12.85546875" style="14" customWidth="1"/>
    <col min="7" max="7" width="59.85546875" style="14" customWidth="1"/>
    <col min="8" max="16384" width="9.140625" style="14"/>
  </cols>
  <sheetData>
    <row r="1" spans="1:5" s="15" customFormat="1" ht="27" customHeight="1" x14ac:dyDescent="0.25">
      <c r="A1" s="8" t="s">
        <v>0</v>
      </c>
      <c r="B1" s="8"/>
      <c r="C1" s="8"/>
      <c r="D1" s="14"/>
      <c r="E1" s="14"/>
    </row>
    <row r="2" spans="1:5" s="15" customFormat="1" ht="20.100000000000001" customHeight="1" x14ac:dyDescent="0.25">
      <c r="A2" s="8" t="s">
        <v>160</v>
      </c>
      <c r="B2" s="8"/>
      <c r="C2" s="8"/>
      <c r="D2" s="14"/>
      <c r="E2" s="14"/>
    </row>
    <row r="3" spans="1:5" s="15" customFormat="1" ht="27" customHeight="1" x14ac:dyDescent="0.25">
      <c r="A3" s="12" t="s">
        <v>154</v>
      </c>
      <c r="B3" s="14"/>
      <c r="C3" s="16"/>
      <c r="D3" s="14"/>
      <c r="E3" s="14"/>
    </row>
    <row r="4" spans="1:5" x14ac:dyDescent="0.25">
      <c r="A4" s="28" t="s">
        <v>156</v>
      </c>
      <c r="B4" s="18">
        <f>SUM(C13,C24,C30,C42,C51,C56,C70,C79,C83,C103,C107)-6</f>
        <v>159</v>
      </c>
      <c r="C4" s="19"/>
    </row>
    <row r="5" spans="1:5" x14ac:dyDescent="0.25">
      <c r="A5" s="17"/>
      <c r="B5" s="18"/>
      <c r="C5" s="19"/>
    </row>
    <row r="6" spans="1:5" s="20" customFormat="1" x14ac:dyDescent="0.25">
      <c r="A6" s="148" t="s">
        <v>1</v>
      </c>
      <c r="B6" s="149"/>
      <c r="C6" s="149"/>
      <c r="D6" s="149"/>
      <c r="E6" s="150"/>
    </row>
    <row r="7" spans="1:5" s="20" customFormat="1" x14ac:dyDescent="0.25">
      <c r="A7" s="146" t="s">
        <v>4</v>
      </c>
      <c r="B7" s="147"/>
      <c r="C7" s="122" t="s">
        <v>5</v>
      </c>
      <c r="D7" s="122" t="s">
        <v>2</v>
      </c>
      <c r="E7" s="123" t="s">
        <v>3</v>
      </c>
    </row>
    <row r="8" spans="1:5" s="20" customFormat="1" x14ac:dyDescent="0.25">
      <c r="A8" s="88" t="s">
        <v>141</v>
      </c>
      <c r="B8" s="124" t="s">
        <v>142</v>
      </c>
      <c r="C8" s="50">
        <v>8</v>
      </c>
      <c r="D8" s="50">
        <v>8</v>
      </c>
      <c r="E8" s="59">
        <v>0</v>
      </c>
    </row>
    <row r="9" spans="1:5" s="20" customFormat="1" x14ac:dyDescent="0.25">
      <c r="A9" s="88" t="s">
        <v>143</v>
      </c>
      <c r="B9" s="124" t="s">
        <v>144</v>
      </c>
      <c r="C9" s="50">
        <v>8</v>
      </c>
      <c r="D9" s="50">
        <v>8</v>
      </c>
      <c r="E9" s="59">
        <v>0</v>
      </c>
    </row>
    <row r="10" spans="1:5" s="20" customFormat="1" x14ac:dyDescent="0.25">
      <c r="A10" s="88" t="s">
        <v>16</v>
      </c>
      <c r="B10" s="124" t="s">
        <v>17</v>
      </c>
      <c r="C10" s="50">
        <v>3</v>
      </c>
      <c r="D10" s="50">
        <v>3</v>
      </c>
      <c r="E10" s="59">
        <v>0</v>
      </c>
    </row>
    <row r="11" spans="1:5" s="20" customFormat="1" x14ac:dyDescent="0.25">
      <c r="A11" s="88" t="s">
        <v>10</v>
      </c>
      <c r="B11" s="124" t="s">
        <v>11</v>
      </c>
      <c r="C11" s="50">
        <v>4</v>
      </c>
      <c r="D11" s="50">
        <v>4</v>
      </c>
      <c r="E11" s="59">
        <v>0</v>
      </c>
    </row>
    <row r="12" spans="1:5" s="20" customFormat="1" x14ac:dyDescent="0.25">
      <c r="A12" s="88" t="s">
        <v>12</v>
      </c>
      <c r="B12" s="124" t="s">
        <v>13</v>
      </c>
      <c r="C12" s="50">
        <v>2</v>
      </c>
      <c r="D12" s="50">
        <v>2</v>
      </c>
      <c r="E12" s="59">
        <v>0</v>
      </c>
    </row>
    <row r="13" spans="1:5" s="20" customFormat="1" x14ac:dyDescent="0.25">
      <c r="A13" s="128"/>
      <c r="B13" s="126" t="s">
        <v>20</v>
      </c>
      <c r="C13" s="55">
        <f>SUM(C8:C12)</f>
        <v>25</v>
      </c>
      <c r="D13" s="55"/>
      <c r="E13" s="56"/>
    </row>
    <row r="14" spans="1:5" x14ac:dyDescent="0.25">
      <c r="A14" s="145"/>
      <c r="B14" s="145"/>
      <c r="C14" s="145"/>
      <c r="D14" s="145"/>
      <c r="E14" s="145"/>
    </row>
    <row r="15" spans="1:5" s="20" customFormat="1" x14ac:dyDescent="0.25">
      <c r="A15" s="140" t="s">
        <v>21</v>
      </c>
      <c r="B15" s="141"/>
      <c r="C15" s="127" t="s">
        <v>5</v>
      </c>
      <c r="D15" s="122" t="s">
        <v>2</v>
      </c>
      <c r="E15" s="123" t="s">
        <v>3</v>
      </c>
    </row>
    <row r="16" spans="1:5" x14ac:dyDescent="0.25">
      <c r="A16" s="98" t="s">
        <v>6</v>
      </c>
      <c r="B16" s="94" t="s">
        <v>7</v>
      </c>
      <c r="C16" s="50">
        <v>2</v>
      </c>
      <c r="D16" s="50">
        <v>2</v>
      </c>
      <c r="E16" s="102">
        <v>0</v>
      </c>
    </row>
    <row r="17" spans="1:12" x14ac:dyDescent="0.25">
      <c r="A17" s="98" t="s">
        <v>8</v>
      </c>
      <c r="B17" s="94" t="s">
        <v>9</v>
      </c>
      <c r="C17" s="50">
        <v>2</v>
      </c>
      <c r="D17" s="50">
        <v>2</v>
      </c>
      <c r="E17" s="102">
        <v>0</v>
      </c>
    </row>
    <row r="18" spans="1:12" x14ac:dyDescent="0.25">
      <c r="A18" s="98" t="s">
        <v>18</v>
      </c>
      <c r="B18" s="94" t="s">
        <v>19</v>
      </c>
      <c r="C18" s="50">
        <v>3</v>
      </c>
      <c r="D18" s="50">
        <v>3</v>
      </c>
      <c r="E18" s="102">
        <v>0</v>
      </c>
    </row>
    <row r="19" spans="1:12" x14ac:dyDescent="0.25">
      <c r="A19" s="98" t="s">
        <v>14</v>
      </c>
      <c r="B19" s="94" t="s">
        <v>15</v>
      </c>
      <c r="C19" s="50">
        <v>2</v>
      </c>
      <c r="D19" s="50">
        <v>2</v>
      </c>
      <c r="E19" s="102">
        <v>0</v>
      </c>
    </row>
    <row r="20" spans="1:12" ht="19.5" customHeight="1" x14ac:dyDescent="0.25">
      <c r="A20" s="98" t="s">
        <v>30</v>
      </c>
      <c r="B20" s="94" t="s">
        <v>31</v>
      </c>
      <c r="C20" s="50">
        <v>3</v>
      </c>
      <c r="D20" s="50">
        <v>3</v>
      </c>
      <c r="E20" s="102">
        <v>0</v>
      </c>
    </row>
    <row r="21" spans="1:12" x14ac:dyDescent="0.25">
      <c r="A21" s="98" t="s">
        <v>32</v>
      </c>
      <c r="B21" s="94" t="s">
        <v>33</v>
      </c>
      <c r="C21" s="50">
        <v>1</v>
      </c>
      <c r="D21" s="50">
        <v>1</v>
      </c>
      <c r="E21" s="102">
        <v>0</v>
      </c>
    </row>
    <row r="22" spans="1:12" x14ac:dyDescent="0.25">
      <c r="A22" s="98" t="s">
        <v>34</v>
      </c>
      <c r="B22" s="94" t="s">
        <v>35</v>
      </c>
      <c r="C22" s="50">
        <v>3</v>
      </c>
      <c r="D22" s="50">
        <v>3</v>
      </c>
      <c r="E22" s="102">
        <v>0</v>
      </c>
    </row>
    <row r="23" spans="1:12" x14ac:dyDescent="0.25">
      <c r="A23" s="98" t="s">
        <v>26</v>
      </c>
      <c r="B23" s="94" t="s">
        <v>27</v>
      </c>
      <c r="C23" s="50">
        <v>4</v>
      </c>
      <c r="D23" s="50">
        <v>4</v>
      </c>
      <c r="E23" s="102">
        <v>0</v>
      </c>
    </row>
    <row r="24" spans="1:12" s="20" customFormat="1" x14ac:dyDescent="0.25">
      <c r="A24" s="125"/>
      <c r="B24" s="126" t="s">
        <v>20</v>
      </c>
      <c r="C24" s="55">
        <f>SUM(C16:C23)</f>
        <v>20</v>
      </c>
      <c r="D24" s="55"/>
      <c r="E24" s="56"/>
    </row>
    <row r="25" spans="1:12" x14ac:dyDescent="0.25">
      <c r="A25" s="145"/>
      <c r="B25" s="145"/>
      <c r="C25" s="145"/>
      <c r="D25" s="145"/>
      <c r="E25" s="145"/>
    </row>
    <row r="26" spans="1:12" s="20" customFormat="1" x14ac:dyDescent="0.25">
      <c r="A26" s="151" t="s">
        <v>38</v>
      </c>
      <c r="B26" s="152"/>
      <c r="C26" s="127" t="s">
        <v>5</v>
      </c>
      <c r="D26" s="122" t="s">
        <v>2</v>
      </c>
      <c r="E26" s="123" t="s">
        <v>3</v>
      </c>
    </row>
    <row r="27" spans="1:12" x14ac:dyDescent="0.25">
      <c r="A27" s="98" t="s">
        <v>39</v>
      </c>
      <c r="B27" s="94" t="s">
        <v>40</v>
      </c>
      <c r="C27" s="50">
        <v>5</v>
      </c>
      <c r="D27" s="50">
        <v>5</v>
      </c>
      <c r="E27" s="102">
        <v>0</v>
      </c>
    </row>
    <row r="28" spans="1:12" x14ac:dyDescent="0.25">
      <c r="A28" s="98" t="s">
        <v>41</v>
      </c>
      <c r="B28" s="94" t="s">
        <v>42</v>
      </c>
      <c r="C28" s="50">
        <v>2</v>
      </c>
      <c r="D28" s="50">
        <v>2</v>
      </c>
      <c r="E28" s="102">
        <v>0</v>
      </c>
    </row>
    <row r="29" spans="1:12" x14ac:dyDescent="0.25">
      <c r="A29" s="98" t="s">
        <v>43</v>
      </c>
      <c r="B29" s="94" t="s">
        <v>44</v>
      </c>
      <c r="C29" s="50">
        <v>3</v>
      </c>
      <c r="D29" s="50">
        <v>3</v>
      </c>
      <c r="E29" s="102">
        <v>0</v>
      </c>
      <c r="L29" s="21"/>
    </row>
    <row r="30" spans="1:12" s="20" customFormat="1" x14ac:dyDescent="0.25">
      <c r="A30" s="125"/>
      <c r="B30" s="126" t="s">
        <v>20</v>
      </c>
      <c r="C30" s="55">
        <f>SUM(C27:C29)</f>
        <v>10</v>
      </c>
      <c r="D30" s="55"/>
      <c r="E30" s="56"/>
    </row>
    <row r="31" spans="1:12" ht="15" customHeight="1" x14ac:dyDescent="0.25">
      <c r="A31" s="145"/>
      <c r="B31" s="145"/>
      <c r="C31" s="145"/>
      <c r="D31" s="145"/>
      <c r="E31" s="145"/>
    </row>
    <row r="32" spans="1:12" s="20" customFormat="1" x14ac:dyDescent="0.25">
      <c r="A32" s="148" t="s">
        <v>45</v>
      </c>
      <c r="B32" s="149"/>
      <c r="C32" s="149"/>
      <c r="D32" s="149"/>
      <c r="E32" s="150"/>
    </row>
    <row r="33" spans="1:5" s="20" customFormat="1" x14ac:dyDescent="0.25">
      <c r="A33" s="146" t="s">
        <v>46</v>
      </c>
      <c r="B33" s="147"/>
      <c r="C33" s="122" t="s">
        <v>5</v>
      </c>
      <c r="D33" s="122" t="s">
        <v>2</v>
      </c>
      <c r="E33" s="123" t="s">
        <v>3</v>
      </c>
    </row>
    <row r="34" spans="1:5" x14ac:dyDescent="0.25">
      <c r="A34" s="98" t="s">
        <v>22</v>
      </c>
      <c r="B34" s="94" t="s">
        <v>23</v>
      </c>
      <c r="C34" s="50">
        <v>2</v>
      </c>
      <c r="D34" s="50">
        <v>2</v>
      </c>
      <c r="E34" s="102">
        <v>0</v>
      </c>
    </row>
    <row r="35" spans="1:5" x14ac:dyDescent="0.25">
      <c r="A35" s="98" t="s">
        <v>24</v>
      </c>
      <c r="B35" s="94" t="s">
        <v>25</v>
      </c>
      <c r="C35" s="50">
        <v>2</v>
      </c>
      <c r="D35" s="50">
        <v>2</v>
      </c>
      <c r="E35" s="102">
        <v>0</v>
      </c>
    </row>
    <row r="36" spans="1:5" x14ac:dyDescent="0.25">
      <c r="A36" s="98" t="s">
        <v>47</v>
      </c>
      <c r="B36" s="94" t="s">
        <v>48</v>
      </c>
      <c r="C36" s="50">
        <v>3</v>
      </c>
      <c r="D36" s="50">
        <v>3</v>
      </c>
      <c r="E36" s="102">
        <v>0</v>
      </c>
    </row>
    <row r="37" spans="1:5" x14ac:dyDescent="0.25">
      <c r="A37" s="98" t="s">
        <v>53</v>
      </c>
      <c r="B37" s="94" t="s">
        <v>54</v>
      </c>
      <c r="C37" s="50">
        <v>4</v>
      </c>
      <c r="D37" s="50">
        <v>4</v>
      </c>
      <c r="E37" s="102">
        <v>0</v>
      </c>
    </row>
    <row r="38" spans="1:5" x14ac:dyDescent="0.25">
      <c r="A38" s="98" t="s">
        <v>28</v>
      </c>
      <c r="B38" s="94" t="s">
        <v>29</v>
      </c>
      <c r="C38" s="50">
        <v>3</v>
      </c>
      <c r="D38" s="50">
        <v>3</v>
      </c>
      <c r="E38" s="102">
        <v>0</v>
      </c>
    </row>
    <row r="39" spans="1:5" x14ac:dyDescent="0.25">
      <c r="A39" s="98" t="s">
        <v>55</v>
      </c>
      <c r="B39" s="94" t="s">
        <v>145</v>
      </c>
      <c r="C39" s="50">
        <v>3</v>
      </c>
      <c r="D39" s="50">
        <v>3</v>
      </c>
      <c r="E39" s="102">
        <v>0</v>
      </c>
    </row>
    <row r="40" spans="1:5" x14ac:dyDescent="0.25">
      <c r="A40" s="98" t="s">
        <v>49</v>
      </c>
      <c r="B40" s="94" t="s">
        <v>50</v>
      </c>
      <c r="C40" s="50">
        <v>3</v>
      </c>
      <c r="D40" s="50">
        <v>3</v>
      </c>
      <c r="E40" s="102">
        <v>0</v>
      </c>
    </row>
    <row r="41" spans="1:5" x14ac:dyDescent="0.25">
      <c r="A41" s="98" t="s">
        <v>51</v>
      </c>
      <c r="B41" s="94" t="s">
        <v>52</v>
      </c>
      <c r="C41" s="50">
        <v>2</v>
      </c>
      <c r="D41" s="50">
        <v>2</v>
      </c>
      <c r="E41" s="102">
        <v>0</v>
      </c>
    </row>
    <row r="42" spans="1:5" s="20" customFormat="1" x14ac:dyDescent="0.25">
      <c r="A42" s="125"/>
      <c r="B42" s="126" t="s">
        <v>20</v>
      </c>
      <c r="C42" s="55">
        <f>SUM(C34:C41)</f>
        <v>22</v>
      </c>
      <c r="D42" s="55"/>
      <c r="E42" s="56"/>
    </row>
    <row r="43" spans="1:5" ht="15" customHeight="1" x14ac:dyDescent="0.25">
      <c r="A43" s="145"/>
      <c r="B43" s="145"/>
      <c r="C43" s="145"/>
      <c r="D43" s="145"/>
      <c r="E43" s="145"/>
    </row>
    <row r="44" spans="1:5" s="20" customFormat="1" x14ac:dyDescent="0.25">
      <c r="A44" s="140" t="s">
        <v>59</v>
      </c>
      <c r="B44" s="141"/>
      <c r="C44" s="127" t="s">
        <v>5</v>
      </c>
      <c r="D44" s="122" t="s">
        <v>2</v>
      </c>
      <c r="E44" s="123" t="s">
        <v>3</v>
      </c>
    </row>
    <row r="45" spans="1:5" ht="18.75" x14ac:dyDescent="0.25">
      <c r="A45" s="98" t="s">
        <v>60</v>
      </c>
      <c r="B45" s="94" t="s">
        <v>157</v>
      </c>
      <c r="C45" s="50">
        <v>2</v>
      </c>
      <c r="D45" s="50">
        <v>1</v>
      </c>
      <c r="E45" s="102">
        <v>1</v>
      </c>
    </row>
    <row r="46" spans="1:5" x14ac:dyDescent="0.25">
      <c r="A46" s="98" t="s">
        <v>61</v>
      </c>
      <c r="B46" s="94" t="s">
        <v>62</v>
      </c>
      <c r="C46" s="50">
        <v>3</v>
      </c>
      <c r="D46" s="50">
        <v>3</v>
      </c>
      <c r="E46" s="102">
        <v>0</v>
      </c>
    </row>
    <row r="47" spans="1:5" x14ac:dyDescent="0.25">
      <c r="A47" s="98" t="s">
        <v>63</v>
      </c>
      <c r="B47" s="94" t="s">
        <v>64</v>
      </c>
      <c r="C47" s="50">
        <v>4</v>
      </c>
      <c r="D47" s="50">
        <v>4</v>
      </c>
      <c r="E47" s="102">
        <v>0</v>
      </c>
    </row>
    <row r="48" spans="1:5" x14ac:dyDescent="0.25">
      <c r="A48" s="98" t="s">
        <v>67</v>
      </c>
      <c r="B48" s="94" t="s">
        <v>68</v>
      </c>
      <c r="C48" s="50">
        <v>3</v>
      </c>
      <c r="D48" s="50">
        <v>3</v>
      </c>
      <c r="E48" s="102">
        <v>0</v>
      </c>
    </row>
    <row r="49" spans="1:5" x14ac:dyDescent="0.25">
      <c r="A49" s="98" t="s">
        <v>65</v>
      </c>
      <c r="B49" s="94" t="s">
        <v>66</v>
      </c>
      <c r="C49" s="50">
        <v>3</v>
      </c>
      <c r="D49" s="50">
        <v>3</v>
      </c>
      <c r="E49" s="102">
        <v>0</v>
      </c>
    </row>
    <row r="50" spans="1:5" x14ac:dyDescent="0.25">
      <c r="A50" s="98" t="s">
        <v>36</v>
      </c>
      <c r="B50" s="94" t="s">
        <v>37</v>
      </c>
      <c r="C50" s="50">
        <v>3</v>
      </c>
      <c r="D50" s="50">
        <v>3</v>
      </c>
      <c r="E50" s="102">
        <v>0</v>
      </c>
    </row>
    <row r="51" spans="1:5" s="20" customFormat="1" x14ac:dyDescent="0.25">
      <c r="A51" s="125"/>
      <c r="B51" s="126" t="s">
        <v>20</v>
      </c>
      <c r="C51" s="55">
        <f>SUM(C45:C50)</f>
        <v>18</v>
      </c>
      <c r="D51" s="55"/>
      <c r="E51" s="56"/>
    </row>
    <row r="52" spans="1:5" x14ac:dyDescent="0.25">
      <c r="A52" s="145"/>
      <c r="B52" s="145"/>
      <c r="C52" s="145"/>
      <c r="D52" s="145"/>
      <c r="E52" s="145"/>
    </row>
    <row r="53" spans="1:5" s="20" customFormat="1" x14ac:dyDescent="0.25">
      <c r="A53" s="151" t="s">
        <v>38</v>
      </c>
      <c r="B53" s="152"/>
      <c r="C53" s="127" t="s">
        <v>5</v>
      </c>
      <c r="D53" s="122" t="s">
        <v>2</v>
      </c>
      <c r="E53" s="123" t="s">
        <v>3</v>
      </c>
    </row>
    <row r="54" spans="1:5" x14ac:dyDescent="0.25">
      <c r="A54" s="91" t="s">
        <v>71</v>
      </c>
      <c r="B54" s="94" t="s">
        <v>72</v>
      </c>
      <c r="C54" s="50">
        <v>2</v>
      </c>
      <c r="D54" s="50">
        <v>2</v>
      </c>
      <c r="E54" s="102">
        <v>0</v>
      </c>
    </row>
    <row r="55" spans="1:5" x14ac:dyDescent="0.25">
      <c r="A55" s="69"/>
      <c r="B55" s="94" t="s">
        <v>73</v>
      </c>
      <c r="C55" s="50"/>
      <c r="D55" s="50"/>
      <c r="E55" s="102"/>
    </row>
    <row r="56" spans="1:5" s="20" customFormat="1" x14ac:dyDescent="0.25">
      <c r="A56" s="125"/>
      <c r="B56" s="126" t="s">
        <v>20</v>
      </c>
      <c r="C56" s="55">
        <f>SUM(C54:C55)</f>
        <v>2</v>
      </c>
      <c r="D56" s="55"/>
      <c r="E56" s="56"/>
    </row>
    <row r="57" spans="1:5" x14ac:dyDescent="0.25">
      <c r="A57" s="145"/>
      <c r="B57" s="145"/>
      <c r="C57" s="145"/>
      <c r="D57" s="145"/>
      <c r="E57" s="145"/>
    </row>
    <row r="58" spans="1:5" s="20" customFormat="1" x14ac:dyDescent="0.25">
      <c r="A58" s="153" t="s">
        <v>74</v>
      </c>
      <c r="B58" s="154"/>
      <c r="C58" s="154"/>
      <c r="D58" s="154"/>
      <c r="E58" s="155"/>
    </row>
    <row r="59" spans="1:5" s="20" customFormat="1" x14ac:dyDescent="0.25">
      <c r="A59" s="146" t="s">
        <v>75</v>
      </c>
      <c r="B59" s="147"/>
      <c r="C59" s="122" t="s">
        <v>5</v>
      </c>
      <c r="D59" s="122" t="s">
        <v>2</v>
      </c>
      <c r="E59" s="123" t="s">
        <v>3</v>
      </c>
    </row>
    <row r="60" spans="1:5" x14ac:dyDescent="0.25">
      <c r="A60" s="98" t="s">
        <v>83</v>
      </c>
      <c r="B60" s="94" t="s">
        <v>84</v>
      </c>
      <c r="C60" s="50">
        <v>4</v>
      </c>
      <c r="D60" s="50">
        <v>4</v>
      </c>
      <c r="E60" s="102">
        <v>0</v>
      </c>
    </row>
    <row r="61" spans="1:5" x14ac:dyDescent="0.25">
      <c r="A61" s="98" t="s">
        <v>76</v>
      </c>
      <c r="B61" s="94" t="s">
        <v>146</v>
      </c>
      <c r="C61" s="50">
        <v>3</v>
      </c>
      <c r="D61" s="50">
        <v>3</v>
      </c>
      <c r="E61" s="102">
        <v>0</v>
      </c>
    </row>
    <row r="62" spans="1:5" x14ac:dyDescent="0.25">
      <c r="A62" s="98" t="s">
        <v>77</v>
      </c>
      <c r="B62" s="94" t="s">
        <v>78</v>
      </c>
      <c r="C62" s="50">
        <v>3</v>
      </c>
      <c r="D62" s="50">
        <v>3</v>
      </c>
      <c r="E62" s="102">
        <v>0</v>
      </c>
    </row>
    <row r="63" spans="1:5" x14ac:dyDescent="0.25">
      <c r="A63" s="98" t="s">
        <v>79</v>
      </c>
      <c r="B63" s="94" t="s">
        <v>80</v>
      </c>
      <c r="C63" s="50">
        <v>3</v>
      </c>
      <c r="D63" s="50">
        <v>3</v>
      </c>
      <c r="E63" s="102">
        <v>0</v>
      </c>
    </row>
    <row r="64" spans="1:5" x14ac:dyDescent="0.25">
      <c r="A64" s="98" t="s">
        <v>81</v>
      </c>
      <c r="B64" s="94" t="s">
        <v>82</v>
      </c>
      <c r="C64" s="50">
        <v>3</v>
      </c>
      <c r="D64" s="50">
        <v>3</v>
      </c>
      <c r="E64" s="102">
        <v>0</v>
      </c>
    </row>
    <row r="65" spans="1:5" x14ac:dyDescent="0.25">
      <c r="A65" s="99" t="s">
        <v>57</v>
      </c>
      <c r="B65" s="94" t="s">
        <v>58</v>
      </c>
      <c r="C65" s="50">
        <v>3</v>
      </c>
      <c r="D65" s="50">
        <v>3</v>
      </c>
      <c r="E65" s="102">
        <v>0</v>
      </c>
    </row>
    <row r="66" spans="1:5" x14ac:dyDescent="0.25">
      <c r="A66" s="100" t="s">
        <v>85</v>
      </c>
      <c r="B66" s="95" t="s">
        <v>86</v>
      </c>
      <c r="C66" s="96">
        <v>3</v>
      </c>
      <c r="D66" s="96"/>
      <c r="E66" s="102"/>
    </row>
    <row r="67" spans="1:5" x14ac:dyDescent="0.25">
      <c r="A67" s="98" t="s">
        <v>87</v>
      </c>
      <c r="B67" s="94" t="s">
        <v>88</v>
      </c>
      <c r="C67" s="50">
        <v>3</v>
      </c>
      <c r="D67" s="50">
        <v>3</v>
      </c>
      <c r="E67" s="102">
        <v>0</v>
      </c>
    </row>
    <row r="68" spans="1:5" x14ac:dyDescent="0.25">
      <c r="A68" s="98" t="s">
        <v>89</v>
      </c>
      <c r="B68" s="94" t="s">
        <v>90</v>
      </c>
      <c r="C68" s="50">
        <v>3</v>
      </c>
      <c r="D68" s="50">
        <v>3</v>
      </c>
      <c r="E68" s="102">
        <v>0</v>
      </c>
    </row>
    <row r="69" spans="1:5" x14ac:dyDescent="0.25">
      <c r="A69" s="98" t="s">
        <v>91</v>
      </c>
      <c r="B69" s="94" t="s">
        <v>92</v>
      </c>
      <c r="C69" s="50">
        <v>3</v>
      </c>
      <c r="D69" s="50">
        <v>3</v>
      </c>
      <c r="E69" s="102">
        <v>0</v>
      </c>
    </row>
    <row r="70" spans="1:5" s="20" customFormat="1" x14ac:dyDescent="0.25">
      <c r="A70" s="125"/>
      <c r="B70" s="126" t="s">
        <v>20</v>
      </c>
      <c r="C70" s="55">
        <f>SUM(C60:C66)</f>
        <v>22</v>
      </c>
      <c r="D70" s="55"/>
      <c r="E70" s="56"/>
    </row>
    <row r="71" spans="1:5" s="20" customFormat="1" x14ac:dyDescent="0.25">
      <c r="A71" s="145"/>
      <c r="B71" s="145"/>
      <c r="C71" s="145"/>
      <c r="D71" s="145"/>
      <c r="E71" s="145"/>
    </row>
    <row r="72" spans="1:5" s="20" customFormat="1" ht="15" customHeight="1" x14ac:dyDescent="0.25">
      <c r="A72" s="140" t="s">
        <v>93</v>
      </c>
      <c r="B72" s="141"/>
      <c r="C72" s="127" t="s">
        <v>5</v>
      </c>
      <c r="D72" s="122" t="s">
        <v>2</v>
      </c>
      <c r="E72" s="123" t="s">
        <v>3</v>
      </c>
    </row>
    <row r="73" spans="1:5" x14ac:dyDescent="0.25">
      <c r="A73" s="98" t="s">
        <v>102</v>
      </c>
      <c r="B73" s="94" t="s">
        <v>103</v>
      </c>
      <c r="C73" s="50">
        <v>3</v>
      </c>
      <c r="D73" s="50">
        <v>3</v>
      </c>
      <c r="E73" s="102">
        <v>0</v>
      </c>
    </row>
    <row r="74" spans="1:5" x14ac:dyDescent="0.25">
      <c r="A74" s="98" t="s">
        <v>94</v>
      </c>
      <c r="B74" s="94" t="s">
        <v>95</v>
      </c>
      <c r="C74" s="50">
        <v>2</v>
      </c>
      <c r="D74" s="50">
        <v>2</v>
      </c>
      <c r="E74" s="102">
        <v>0</v>
      </c>
    </row>
    <row r="75" spans="1:5" x14ac:dyDescent="0.25">
      <c r="A75" s="98" t="s">
        <v>100</v>
      </c>
      <c r="B75" s="94" t="s">
        <v>147</v>
      </c>
      <c r="C75" s="50">
        <v>3</v>
      </c>
      <c r="D75" s="50">
        <v>3</v>
      </c>
      <c r="E75" s="102">
        <v>0</v>
      </c>
    </row>
    <row r="76" spans="1:5" x14ac:dyDescent="0.25">
      <c r="A76" s="98" t="s">
        <v>96</v>
      </c>
      <c r="B76" s="94" t="s">
        <v>148</v>
      </c>
      <c r="C76" s="50">
        <v>4</v>
      </c>
      <c r="D76" s="50">
        <v>3</v>
      </c>
      <c r="E76" s="102">
        <v>1</v>
      </c>
    </row>
    <row r="77" spans="1:5" x14ac:dyDescent="0.25">
      <c r="A77" s="99" t="s">
        <v>69</v>
      </c>
      <c r="B77" s="94" t="s">
        <v>70</v>
      </c>
      <c r="C77" s="50">
        <v>3</v>
      </c>
      <c r="D77" s="50">
        <v>3</v>
      </c>
      <c r="E77" s="102">
        <v>0</v>
      </c>
    </row>
    <row r="78" spans="1:5" x14ac:dyDescent="0.25">
      <c r="A78" s="98" t="s">
        <v>98</v>
      </c>
      <c r="B78" s="94" t="s">
        <v>99</v>
      </c>
      <c r="C78" s="50">
        <v>3</v>
      </c>
      <c r="D78" s="50">
        <v>3</v>
      </c>
      <c r="E78" s="102">
        <v>0</v>
      </c>
    </row>
    <row r="79" spans="1:5" s="20" customFormat="1" x14ac:dyDescent="0.25">
      <c r="A79" s="125"/>
      <c r="B79" s="126" t="s">
        <v>20</v>
      </c>
      <c r="C79" s="55">
        <f>SUM(C73:C78)</f>
        <v>18</v>
      </c>
      <c r="D79" s="55"/>
      <c r="E79" s="56"/>
    </row>
    <row r="80" spans="1:5" x14ac:dyDescent="0.25">
      <c r="A80" s="145"/>
      <c r="B80" s="145"/>
      <c r="C80" s="145"/>
      <c r="D80" s="145"/>
      <c r="E80" s="145"/>
    </row>
    <row r="81" spans="1:5" s="20" customFormat="1" x14ac:dyDescent="0.25">
      <c r="A81" s="151" t="s">
        <v>38</v>
      </c>
      <c r="B81" s="152"/>
      <c r="C81" s="135" t="s">
        <v>5</v>
      </c>
      <c r="D81" s="122" t="s">
        <v>2</v>
      </c>
      <c r="E81" s="123" t="s">
        <v>3</v>
      </c>
    </row>
    <row r="82" spans="1:5" x14ac:dyDescent="0.25">
      <c r="A82" s="93" t="s">
        <v>104</v>
      </c>
      <c r="B82" s="94" t="s">
        <v>105</v>
      </c>
      <c r="C82" s="58">
        <v>3</v>
      </c>
      <c r="D82" s="136">
        <v>3</v>
      </c>
      <c r="E82" s="102">
        <v>0</v>
      </c>
    </row>
    <row r="83" spans="1:5" s="20" customFormat="1" x14ac:dyDescent="0.25">
      <c r="A83" s="125"/>
      <c r="B83" s="126" t="s">
        <v>20</v>
      </c>
      <c r="C83" s="55">
        <f>SUM(C82)</f>
        <v>3</v>
      </c>
      <c r="D83" s="55"/>
      <c r="E83" s="56"/>
    </row>
    <row r="84" spans="1:5" x14ac:dyDescent="0.25">
      <c r="A84" s="145"/>
      <c r="B84" s="145"/>
      <c r="C84" s="145"/>
      <c r="D84" s="145"/>
      <c r="E84" s="145"/>
    </row>
    <row r="85" spans="1:5" s="20" customFormat="1" x14ac:dyDescent="0.25">
      <c r="A85" s="153" t="s">
        <v>106</v>
      </c>
      <c r="B85" s="154"/>
      <c r="C85" s="154"/>
      <c r="D85" s="154"/>
      <c r="E85" s="155"/>
    </row>
    <row r="86" spans="1:5" s="20" customFormat="1" x14ac:dyDescent="0.25">
      <c r="A86" s="146" t="s">
        <v>107</v>
      </c>
      <c r="B86" s="147"/>
      <c r="C86" s="122" t="s">
        <v>5</v>
      </c>
      <c r="D86" s="122" t="s">
        <v>2</v>
      </c>
      <c r="E86" s="123" t="s">
        <v>3</v>
      </c>
    </row>
    <row r="87" spans="1:5" x14ac:dyDescent="0.25">
      <c r="A87" s="98" t="s">
        <v>108</v>
      </c>
      <c r="B87" s="94" t="s">
        <v>109</v>
      </c>
      <c r="C87" s="50">
        <v>3</v>
      </c>
      <c r="D87" s="50">
        <v>3</v>
      </c>
      <c r="E87" s="102">
        <v>0</v>
      </c>
    </row>
    <row r="88" spans="1:5" x14ac:dyDescent="0.25">
      <c r="A88" s="98" t="s">
        <v>110</v>
      </c>
      <c r="B88" s="94" t="s">
        <v>111</v>
      </c>
      <c r="C88" s="50">
        <v>3</v>
      </c>
      <c r="D88" s="50">
        <v>3</v>
      </c>
      <c r="E88" s="102">
        <v>0</v>
      </c>
    </row>
    <row r="89" spans="1:5" x14ac:dyDescent="0.25">
      <c r="A89" s="98" t="s">
        <v>112</v>
      </c>
      <c r="B89" s="94" t="s">
        <v>113</v>
      </c>
      <c r="C89" s="50">
        <v>3</v>
      </c>
      <c r="D89" s="50">
        <v>3</v>
      </c>
      <c r="E89" s="102">
        <v>0</v>
      </c>
    </row>
    <row r="90" spans="1:5" x14ac:dyDescent="0.25">
      <c r="A90" s="100" t="s">
        <v>85</v>
      </c>
      <c r="B90" s="95" t="s">
        <v>114</v>
      </c>
      <c r="C90" s="96">
        <v>6</v>
      </c>
      <c r="D90" s="136"/>
      <c r="E90" s="102"/>
    </row>
    <row r="91" spans="1:5" x14ac:dyDescent="0.25">
      <c r="A91" s="98" t="s">
        <v>115</v>
      </c>
      <c r="B91" s="94" t="s">
        <v>116</v>
      </c>
      <c r="C91" s="50">
        <v>3</v>
      </c>
      <c r="D91" s="136">
        <v>3</v>
      </c>
      <c r="E91" s="102">
        <v>0</v>
      </c>
    </row>
    <row r="92" spans="1:5" x14ac:dyDescent="0.25">
      <c r="A92" s="98" t="s">
        <v>117</v>
      </c>
      <c r="B92" s="94" t="s">
        <v>118</v>
      </c>
      <c r="C92" s="50">
        <v>3</v>
      </c>
      <c r="D92" s="136">
        <v>3</v>
      </c>
      <c r="E92" s="102">
        <v>0</v>
      </c>
    </row>
    <row r="93" spans="1:5" x14ac:dyDescent="0.25">
      <c r="A93" s="98" t="s">
        <v>119</v>
      </c>
      <c r="B93" s="94" t="s">
        <v>120</v>
      </c>
      <c r="C93" s="50">
        <v>3</v>
      </c>
      <c r="D93" s="136">
        <v>3</v>
      </c>
      <c r="E93" s="102">
        <v>0</v>
      </c>
    </row>
    <row r="94" spans="1:5" x14ac:dyDescent="0.25">
      <c r="A94" s="98" t="s">
        <v>121</v>
      </c>
      <c r="B94" s="94" t="s">
        <v>158</v>
      </c>
      <c r="C94" s="50">
        <v>3</v>
      </c>
      <c r="D94" s="136">
        <v>3</v>
      </c>
      <c r="E94" s="102">
        <v>0</v>
      </c>
    </row>
    <row r="95" spans="1:5" x14ac:dyDescent="0.25">
      <c r="A95" s="98" t="s">
        <v>122</v>
      </c>
      <c r="B95" s="94" t="s">
        <v>123</v>
      </c>
      <c r="C95" s="50">
        <v>3</v>
      </c>
      <c r="D95" s="136">
        <v>3</v>
      </c>
      <c r="E95" s="102">
        <v>0</v>
      </c>
    </row>
    <row r="96" spans="1:5" x14ac:dyDescent="0.25">
      <c r="A96" s="98" t="s">
        <v>124</v>
      </c>
      <c r="B96" s="94" t="s">
        <v>125</v>
      </c>
      <c r="C96" s="50">
        <v>3</v>
      </c>
      <c r="D96" s="136">
        <v>3</v>
      </c>
      <c r="E96" s="102">
        <v>0</v>
      </c>
    </row>
    <row r="97" spans="1:5" x14ac:dyDescent="0.25">
      <c r="A97" s="98" t="s">
        <v>126</v>
      </c>
      <c r="B97" s="94" t="s">
        <v>127</v>
      </c>
      <c r="C97" s="50">
        <v>3</v>
      </c>
      <c r="D97" s="136">
        <v>3</v>
      </c>
      <c r="E97" s="102">
        <v>0</v>
      </c>
    </row>
    <row r="98" spans="1:5" x14ac:dyDescent="0.25">
      <c r="A98" s="98" t="s">
        <v>128</v>
      </c>
      <c r="B98" s="94" t="s">
        <v>129</v>
      </c>
      <c r="C98" s="50">
        <v>3</v>
      </c>
      <c r="D98" s="136">
        <v>3</v>
      </c>
      <c r="E98" s="102">
        <v>0</v>
      </c>
    </row>
    <row r="99" spans="1:5" x14ac:dyDescent="0.25">
      <c r="A99" s="98" t="s">
        <v>130</v>
      </c>
      <c r="B99" s="94" t="s">
        <v>131</v>
      </c>
      <c r="C99" s="50">
        <v>3</v>
      </c>
      <c r="D99" s="136">
        <v>3</v>
      </c>
      <c r="E99" s="102">
        <v>0</v>
      </c>
    </row>
    <row r="100" spans="1:5" x14ac:dyDescent="0.25">
      <c r="A100" s="98" t="s">
        <v>132</v>
      </c>
      <c r="B100" s="94" t="s">
        <v>133</v>
      </c>
      <c r="C100" s="50">
        <v>3</v>
      </c>
      <c r="D100" s="136">
        <v>3</v>
      </c>
      <c r="E100" s="102">
        <v>0</v>
      </c>
    </row>
    <row r="101" spans="1:5" x14ac:dyDescent="0.25">
      <c r="A101" s="98" t="s">
        <v>134</v>
      </c>
      <c r="B101" s="94" t="s">
        <v>135</v>
      </c>
      <c r="C101" s="50">
        <v>3</v>
      </c>
      <c r="D101" s="136">
        <v>3</v>
      </c>
      <c r="E101" s="102">
        <v>0</v>
      </c>
    </row>
    <row r="102" spans="1:5" x14ac:dyDescent="0.25">
      <c r="A102" s="91" t="s">
        <v>136</v>
      </c>
      <c r="B102" s="132" t="s">
        <v>137</v>
      </c>
      <c r="C102" s="50">
        <v>3</v>
      </c>
      <c r="D102" s="136">
        <v>3</v>
      </c>
      <c r="E102" s="102">
        <v>0</v>
      </c>
    </row>
    <row r="103" spans="1:5" s="20" customFormat="1" x14ac:dyDescent="0.25">
      <c r="A103" s="125"/>
      <c r="B103" s="126" t="s">
        <v>20</v>
      </c>
      <c r="C103" s="55">
        <f>SUM(C87:C90)</f>
        <v>15</v>
      </c>
      <c r="D103" s="55"/>
      <c r="E103" s="56"/>
    </row>
    <row r="104" spans="1:5" s="20" customFormat="1" x14ac:dyDescent="0.25">
      <c r="A104" s="145"/>
      <c r="B104" s="145"/>
      <c r="C104" s="145"/>
      <c r="D104" s="145"/>
      <c r="E104" s="145"/>
    </row>
    <row r="105" spans="1:5" s="20" customFormat="1" x14ac:dyDescent="0.25">
      <c r="A105" s="140" t="s">
        <v>138</v>
      </c>
      <c r="B105" s="141"/>
      <c r="C105" s="127" t="s">
        <v>5</v>
      </c>
      <c r="D105" s="122" t="s">
        <v>2</v>
      </c>
      <c r="E105" s="123" t="s">
        <v>3</v>
      </c>
    </row>
    <row r="106" spans="1:5" x14ac:dyDescent="0.25">
      <c r="A106" s="98" t="s">
        <v>139</v>
      </c>
      <c r="B106" s="94" t="s">
        <v>140</v>
      </c>
      <c r="C106" s="50">
        <v>10</v>
      </c>
      <c r="D106" s="136">
        <v>10</v>
      </c>
      <c r="E106" s="102">
        <v>0</v>
      </c>
    </row>
    <row r="107" spans="1:5" s="20" customFormat="1" x14ac:dyDescent="0.25">
      <c r="A107" s="125"/>
      <c r="B107" s="126" t="s">
        <v>20</v>
      </c>
      <c r="C107" s="55">
        <f>SUM(C106)</f>
        <v>10</v>
      </c>
      <c r="D107" s="55"/>
      <c r="E107" s="56"/>
    </row>
    <row r="110" spans="1:5" x14ac:dyDescent="0.25">
      <c r="B110" s="22"/>
      <c r="C110" s="23"/>
    </row>
    <row r="111" spans="1:5" x14ac:dyDescent="0.25">
      <c r="A111" s="24"/>
    </row>
    <row r="112" spans="1:5" x14ac:dyDescent="0.25">
      <c r="A112" s="25"/>
      <c r="B112" s="26"/>
      <c r="C112" s="25"/>
    </row>
  </sheetData>
  <mergeCells count="25">
    <mergeCell ref="A105:B105"/>
    <mergeCell ref="A104:E104"/>
    <mergeCell ref="A43:E43"/>
    <mergeCell ref="A52:E52"/>
    <mergeCell ref="A57:E57"/>
    <mergeCell ref="A71:E71"/>
    <mergeCell ref="A80:E80"/>
    <mergeCell ref="A44:B44"/>
    <mergeCell ref="A59:B59"/>
    <mergeCell ref="A72:B72"/>
    <mergeCell ref="A86:B86"/>
    <mergeCell ref="A14:E14"/>
    <mergeCell ref="A25:E25"/>
    <mergeCell ref="A31:E31"/>
    <mergeCell ref="A6:E6"/>
    <mergeCell ref="A26:B26"/>
    <mergeCell ref="A7:B7"/>
    <mergeCell ref="A15:B15"/>
    <mergeCell ref="A32:E32"/>
    <mergeCell ref="A53:B53"/>
    <mergeCell ref="A58:E58"/>
    <mergeCell ref="A81:B81"/>
    <mergeCell ref="A85:E85"/>
    <mergeCell ref="A84:E84"/>
    <mergeCell ref="A33:B33"/>
  </mergeCells>
  <pageMargins left="0.7" right="0.45" top="0.59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zoomScaleNormal="85" zoomScalePageLayoutView="85" workbookViewId="0">
      <selection activeCell="A105" sqref="A105:E105"/>
    </sheetView>
  </sheetViews>
  <sheetFormatPr defaultColWidth="9.140625" defaultRowHeight="15.75" x14ac:dyDescent="0.25"/>
  <cols>
    <col min="1" max="1" width="12.28515625" style="29" customWidth="1"/>
    <col min="2" max="2" width="49.28515625" style="29" bestFit="1" customWidth="1"/>
    <col min="3" max="4" width="10.140625" style="29" customWidth="1"/>
    <col min="5" max="5" width="10.140625" style="30" customWidth="1"/>
    <col min="6" max="6" width="12.85546875" style="29" customWidth="1"/>
    <col min="7" max="7" width="59.85546875" style="29" customWidth="1"/>
    <col min="8" max="16384" width="9.140625" style="29"/>
  </cols>
  <sheetData>
    <row r="1" spans="1:8" s="31" customFormat="1" ht="25.5" customHeight="1" x14ac:dyDescent="0.25">
      <c r="A1" s="45" t="s">
        <v>155</v>
      </c>
      <c r="B1" s="27"/>
      <c r="C1" s="27"/>
      <c r="D1" s="29"/>
      <c r="E1" s="30"/>
    </row>
    <row r="2" spans="1:8" s="31" customFormat="1" ht="27.75" customHeight="1" x14ac:dyDescent="0.25">
      <c r="A2" s="45" t="s">
        <v>161</v>
      </c>
      <c r="B2" s="27"/>
      <c r="C2" s="27"/>
      <c r="D2" s="29"/>
      <c r="E2" s="30"/>
    </row>
    <row r="3" spans="1:8" s="31" customFormat="1" ht="30" customHeight="1" x14ac:dyDescent="0.25">
      <c r="A3" s="27" t="s">
        <v>154</v>
      </c>
      <c r="B3" s="29"/>
      <c r="C3" s="16"/>
      <c r="D3" s="29"/>
      <c r="E3" s="30"/>
    </row>
    <row r="4" spans="1:8" s="31" customFormat="1" ht="20.100000000000001" customHeight="1" x14ac:dyDescent="0.25">
      <c r="A4" s="43" t="s">
        <v>156</v>
      </c>
      <c r="B4" s="44">
        <f>SUM(C11,C19,C25,C36,C46,C51,C65,C74,C96,C104,C108,C112)-6</f>
        <v>181</v>
      </c>
      <c r="C4" s="34"/>
      <c r="D4" s="29"/>
      <c r="E4" s="30"/>
    </row>
    <row r="5" spans="1:8" s="31" customFormat="1" ht="20.100000000000001" customHeight="1" x14ac:dyDescent="0.25">
      <c r="A5" s="32"/>
      <c r="B5" s="33"/>
      <c r="C5" s="34"/>
      <c r="D5" s="29"/>
      <c r="E5" s="30"/>
    </row>
    <row r="6" spans="1:8" s="20" customFormat="1" x14ac:dyDescent="0.25">
      <c r="A6" s="156" t="s">
        <v>1</v>
      </c>
      <c r="B6" s="157"/>
      <c r="C6" s="157"/>
      <c r="D6" s="157"/>
      <c r="E6" s="158"/>
    </row>
    <row r="7" spans="1:8" s="20" customFormat="1" x14ac:dyDescent="0.25">
      <c r="A7" s="164" t="s">
        <v>4</v>
      </c>
      <c r="B7" s="165"/>
      <c r="C7" s="47" t="s">
        <v>5</v>
      </c>
      <c r="D7" s="47" t="s">
        <v>2</v>
      </c>
      <c r="E7" s="48" t="s">
        <v>3</v>
      </c>
    </row>
    <row r="8" spans="1:8" x14ac:dyDescent="0.25">
      <c r="A8" s="85" t="s">
        <v>149</v>
      </c>
      <c r="B8" s="101" t="s">
        <v>150</v>
      </c>
      <c r="C8" s="49">
        <v>11</v>
      </c>
      <c r="D8" s="49">
        <v>11</v>
      </c>
      <c r="E8" s="102">
        <v>0</v>
      </c>
    </row>
    <row r="9" spans="1:8" x14ac:dyDescent="0.25">
      <c r="A9" s="84" t="s">
        <v>151</v>
      </c>
      <c r="B9" s="101" t="s">
        <v>152</v>
      </c>
      <c r="C9" s="49">
        <v>11</v>
      </c>
      <c r="D9" s="49">
        <v>11</v>
      </c>
      <c r="E9" s="102">
        <v>0</v>
      </c>
    </row>
    <row r="10" spans="1:8" x14ac:dyDescent="0.25">
      <c r="A10" s="84" t="s">
        <v>16</v>
      </c>
      <c r="B10" s="103" t="s">
        <v>17</v>
      </c>
      <c r="C10" s="49">
        <v>3</v>
      </c>
      <c r="D10" s="49">
        <v>3</v>
      </c>
      <c r="E10" s="102">
        <v>0</v>
      </c>
    </row>
    <row r="11" spans="1:8" s="20" customFormat="1" x14ac:dyDescent="0.25">
      <c r="A11" s="52"/>
      <c r="B11" s="53" t="s">
        <v>20</v>
      </c>
      <c r="C11" s="54">
        <f>SUM(C8:C10)</f>
        <v>25</v>
      </c>
      <c r="D11" s="54"/>
      <c r="E11" s="97"/>
    </row>
    <row r="12" spans="1:8" ht="15.75" customHeight="1" x14ac:dyDescent="0.25">
      <c r="A12" s="145"/>
      <c r="B12" s="145"/>
      <c r="C12" s="145"/>
      <c r="D12" s="145"/>
      <c r="E12" s="145"/>
    </row>
    <row r="13" spans="1:8" s="20" customFormat="1" x14ac:dyDescent="0.25">
      <c r="A13" s="166" t="s">
        <v>21</v>
      </c>
      <c r="B13" s="167"/>
      <c r="C13" s="46" t="s">
        <v>5</v>
      </c>
      <c r="D13" s="47" t="s">
        <v>2</v>
      </c>
      <c r="E13" s="48" t="s">
        <v>3</v>
      </c>
    </row>
    <row r="14" spans="1:8" x14ac:dyDescent="0.25">
      <c r="A14" s="85" t="s">
        <v>141</v>
      </c>
      <c r="B14" s="101" t="s">
        <v>142</v>
      </c>
      <c r="C14" s="49">
        <v>8</v>
      </c>
      <c r="D14" s="49">
        <v>8</v>
      </c>
      <c r="E14" s="102">
        <v>0</v>
      </c>
      <c r="F14" s="35"/>
      <c r="G14" s="20"/>
      <c r="H14" s="36"/>
    </row>
    <row r="15" spans="1:8" x14ac:dyDescent="0.25">
      <c r="A15" s="86" t="s">
        <v>143</v>
      </c>
      <c r="B15" s="104" t="s">
        <v>144</v>
      </c>
      <c r="C15" s="49">
        <v>8</v>
      </c>
      <c r="D15" s="49">
        <v>8</v>
      </c>
      <c r="E15" s="102">
        <v>0</v>
      </c>
    </row>
    <row r="16" spans="1:8" x14ac:dyDescent="0.25">
      <c r="A16" s="87" t="s">
        <v>30</v>
      </c>
      <c r="B16" s="105" t="s">
        <v>31</v>
      </c>
      <c r="C16" s="65">
        <v>3</v>
      </c>
      <c r="D16" s="65">
        <v>3</v>
      </c>
      <c r="E16" s="102">
        <v>0</v>
      </c>
    </row>
    <row r="17" spans="1:5" x14ac:dyDescent="0.25">
      <c r="A17" s="106" t="s">
        <v>32</v>
      </c>
      <c r="B17" s="105" t="s">
        <v>33</v>
      </c>
      <c r="C17" s="65">
        <v>1</v>
      </c>
      <c r="D17" s="65">
        <v>1</v>
      </c>
      <c r="E17" s="102">
        <v>0</v>
      </c>
    </row>
    <row r="18" spans="1:5" x14ac:dyDescent="0.25">
      <c r="A18" s="84" t="s">
        <v>10</v>
      </c>
      <c r="B18" s="104" t="s">
        <v>11</v>
      </c>
      <c r="C18" s="49">
        <v>4</v>
      </c>
      <c r="D18" s="49">
        <v>4</v>
      </c>
      <c r="E18" s="102">
        <v>0</v>
      </c>
    </row>
    <row r="19" spans="1:5" s="20" customFormat="1" x14ac:dyDescent="0.25">
      <c r="A19" s="52"/>
      <c r="B19" s="53" t="s">
        <v>20</v>
      </c>
      <c r="C19" s="54">
        <f>SUM(C14:C18)</f>
        <v>24</v>
      </c>
      <c r="D19" s="54"/>
      <c r="E19" s="97"/>
    </row>
    <row r="20" spans="1:5" ht="18" customHeight="1" x14ac:dyDescent="0.25">
      <c r="A20" s="145"/>
      <c r="B20" s="145"/>
      <c r="C20" s="145"/>
      <c r="D20" s="145"/>
      <c r="E20" s="145"/>
    </row>
    <row r="21" spans="1:5" s="20" customFormat="1" x14ac:dyDescent="0.25">
      <c r="A21" s="159" t="s">
        <v>38</v>
      </c>
      <c r="B21" s="160"/>
      <c r="C21" s="46" t="s">
        <v>5</v>
      </c>
      <c r="D21" s="47" t="s">
        <v>2</v>
      </c>
      <c r="E21" s="48" t="s">
        <v>3</v>
      </c>
    </row>
    <row r="22" spans="1:5" x14ac:dyDescent="0.25">
      <c r="A22" s="107" t="s">
        <v>39</v>
      </c>
      <c r="B22" s="103" t="s">
        <v>40</v>
      </c>
      <c r="C22" s="108">
        <v>5</v>
      </c>
      <c r="D22" s="108">
        <v>5</v>
      </c>
      <c r="E22" s="102">
        <v>0</v>
      </c>
    </row>
    <row r="23" spans="1:5" x14ac:dyDescent="0.25">
      <c r="A23" s="107" t="s">
        <v>41</v>
      </c>
      <c r="B23" s="103" t="s">
        <v>42</v>
      </c>
      <c r="C23" s="108">
        <v>2</v>
      </c>
      <c r="D23" s="108">
        <v>2</v>
      </c>
      <c r="E23" s="102">
        <v>0</v>
      </c>
    </row>
    <row r="24" spans="1:5" x14ac:dyDescent="0.25">
      <c r="A24" s="107" t="s">
        <v>43</v>
      </c>
      <c r="B24" s="74" t="s">
        <v>44</v>
      </c>
      <c r="C24" s="108">
        <v>3</v>
      </c>
      <c r="D24" s="108">
        <v>3</v>
      </c>
      <c r="E24" s="102">
        <v>0</v>
      </c>
    </row>
    <row r="25" spans="1:5" s="20" customFormat="1" ht="16.5" customHeight="1" x14ac:dyDescent="0.25">
      <c r="A25" s="52"/>
      <c r="B25" s="53" t="s">
        <v>20</v>
      </c>
      <c r="C25" s="54">
        <f>SUM(C22:C24)</f>
        <v>10</v>
      </c>
      <c r="D25" s="54"/>
      <c r="E25" s="97"/>
    </row>
    <row r="26" spans="1:5" x14ac:dyDescent="0.25">
      <c r="A26" s="145"/>
      <c r="B26" s="145"/>
      <c r="C26" s="145"/>
      <c r="D26" s="145"/>
      <c r="E26" s="145"/>
    </row>
    <row r="27" spans="1:5" s="20" customFormat="1" x14ac:dyDescent="0.25">
      <c r="A27" s="156" t="s">
        <v>45</v>
      </c>
      <c r="B27" s="157"/>
      <c r="C27" s="157"/>
      <c r="D27" s="157"/>
      <c r="E27" s="158"/>
    </row>
    <row r="28" spans="1:5" s="20" customFormat="1" x14ac:dyDescent="0.25">
      <c r="A28" s="164" t="s">
        <v>46</v>
      </c>
      <c r="B28" s="165"/>
      <c r="C28" s="47" t="s">
        <v>5</v>
      </c>
      <c r="D28" s="47" t="s">
        <v>2</v>
      </c>
      <c r="E28" s="48" t="s">
        <v>3</v>
      </c>
    </row>
    <row r="29" spans="1:5" ht="15" customHeight="1" x14ac:dyDescent="0.25">
      <c r="A29" s="87" t="s">
        <v>51</v>
      </c>
      <c r="B29" s="105" t="s">
        <v>52</v>
      </c>
      <c r="C29" s="65">
        <v>2</v>
      </c>
      <c r="D29" s="65">
        <v>2</v>
      </c>
      <c r="E29" s="102">
        <v>0</v>
      </c>
    </row>
    <row r="30" spans="1:5" x14ac:dyDescent="0.25">
      <c r="A30" s="87" t="s">
        <v>6</v>
      </c>
      <c r="B30" s="105" t="s">
        <v>7</v>
      </c>
      <c r="C30" s="65">
        <v>2</v>
      </c>
      <c r="D30" s="65">
        <v>2</v>
      </c>
      <c r="E30" s="102">
        <v>0</v>
      </c>
    </row>
    <row r="31" spans="1:5" x14ac:dyDescent="0.25">
      <c r="A31" s="87" t="s">
        <v>8</v>
      </c>
      <c r="B31" s="105" t="s">
        <v>9</v>
      </c>
      <c r="C31" s="65">
        <v>2</v>
      </c>
      <c r="D31" s="65">
        <v>2</v>
      </c>
      <c r="E31" s="102">
        <v>0</v>
      </c>
    </row>
    <row r="32" spans="1:5" x14ac:dyDescent="0.25">
      <c r="A32" s="106" t="s">
        <v>53</v>
      </c>
      <c r="B32" s="105" t="s">
        <v>54</v>
      </c>
      <c r="C32" s="65">
        <v>4</v>
      </c>
      <c r="D32" s="65">
        <v>4</v>
      </c>
      <c r="E32" s="102">
        <v>0</v>
      </c>
    </row>
    <row r="33" spans="1:5" x14ac:dyDescent="0.25">
      <c r="A33" s="87" t="s">
        <v>12</v>
      </c>
      <c r="B33" s="105" t="s">
        <v>13</v>
      </c>
      <c r="C33" s="65">
        <v>2</v>
      </c>
      <c r="D33" s="65">
        <v>2</v>
      </c>
      <c r="E33" s="102">
        <v>0</v>
      </c>
    </row>
    <row r="34" spans="1:5" x14ac:dyDescent="0.25">
      <c r="A34" s="87" t="s">
        <v>14</v>
      </c>
      <c r="B34" s="105" t="s">
        <v>15</v>
      </c>
      <c r="C34" s="65">
        <v>2</v>
      </c>
      <c r="D34" s="65">
        <v>2</v>
      </c>
      <c r="E34" s="102">
        <v>0</v>
      </c>
    </row>
    <row r="35" spans="1:5" x14ac:dyDescent="0.25">
      <c r="A35" s="87" t="s">
        <v>26</v>
      </c>
      <c r="B35" s="105" t="s">
        <v>27</v>
      </c>
      <c r="C35" s="65">
        <v>4</v>
      </c>
      <c r="D35" s="65">
        <v>4</v>
      </c>
      <c r="E35" s="102">
        <v>0</v>
      </c>
    </row>
    <row r="36" spans="1:5" s="20" customFormat="1" x14ac:dyDescent="0.25">
      <c r="A36" s="52"/>
      <c r="B36" s="53" t="s">
        <v>20</v>
      </c>
      <c r="C36" s="54">
        <f>SUM(C29:C35)</f>
        <v>18</v>
      </c>
      <c r="D36" s="54"/>
      <c r="E36" s="97"/>
    </row>
    <row r="37" spans="1:5" x14ac:dyDescent="0.25">
      <c r="A37" s="145"/>
      <c r="B37" s="145"/>
      <c r="C37" s="145"/>
      <c r="D37" s="145"/>
      <c r="E37" s="145"/>
    </row>
    <row r="38" spans="1:5" s="20" customFormat="1" x14ac:dyDescent="0.25">
      <c r="A38" s="166" t="s">
        <v>59</v>
      </c>
      <c r="B38" s="167"/>
      <c r="C38" s="46" t="s">
        <v>5</v>
      </c>
      <c r="D38" s="47" t="s">
        <v>2</v>
      </c>
      <c r="E38" s="48" t="s">
        <v>3</v>
      </c>
    </row>
    <row r="39" spans="1:5" x14ac:dyDescent="0.25">
      <c r="A39" s="109" t="s">
        <v>18</v>
      </c>
      <c r="B39" s="110" t="s">
        <v>19</v>
      </c>
      <c r="C39" s="77">
        <v>3</v>
      </c>
      <c r="D39" s="77">
        <v>3</v>
      </c>
      <c r="E39" s="102">
        <v>0</v>
      </c>
    </row>
    <row r="40" spans="1:5" x14ac:dyDescent="0.25">
      <c r="A40" s="109" t="s">
        <v>63</v>
      </c>
      <c r="B40" s="105" t="s">
        <v>64</v>
      </c>
      <c r="C40" s="65">
        <v>4</v>
      </c>
      <c r="D40" s="65">
        <v>4</v>
      </c>
      <c r="E40" s="102">
        <v>0</v>
      </c>
    </row>
    <row r="41" spans="1:5" x14ac:dyDescent="0.25">
      <c r="A41" s="109" t="s">
        <v>22</v>
      </c>
      <c r="B41" s="110" t="s">
        <v>23</v>
      </c>
      <c r="C41" s="77">
        <v>2</v>
      </c>
      <c r="D41" s="77">
        <v>2</v>
      </c>
      <c r="E41" s="102">
        <v>0</v>
      </c>
    </row>
    <row r="42" spans="1:5" x14ac:dyDescent="0.25">
      <c r="A42" s="109" t="s">
        <v>24</v>
      </c>
      <c r="B42" s="110" t="s">
        <v>25</v>
      </c>
      <c r="C42" s="77">
        <v>2</v>
      </c>
      <c r="D42" s="77">
        <v>2</v>
      </c>
      <c r="E42" s="102">
        <v>0</v>
      </c>
    </row>
    <row r="43" spans="1:5" ht="19.5" customHeight="1" x14ac:dyDescent="0.25">
      <c r="A43" s="109" t="s">
        <v>28</v>
      </c>
      <c r="B43" s="110" t="s">
        <v>29</v>
      </c>
      <c r="C43" s="77">
        <v>3</v>
      </c>
      <c r="D43" s="77">
        <v>3</v>
      </c>
      <c r="E43" s="102">
        <v>0</v>
      </c>
    </row>
    <row r="44" spans="1:5" x14ac:dyDescent="0.25">
      <c r="A44" s="109" t="s">
        <v>34</v>
      </c>
      <c r="B44" s="110" t="s">
        <v>35</v>
      </c>
      <c r="C44" s="77">
        <v>3</v>
      </c>
      <c r="D44" s="77">
        <v>3</v>
      </c>
      <c r="E44" s="102">
        <v>0</v>
      </c>
    </row>
    <row r="45" spans="1:5" x14ac:dyDescent="0.25">
      <c r="A45" s="85" t="s">
        <v>36</v>
      </c>
      <c r="B45" s="104" t="s">
        <v>37</v>
      </c>
      <c r="C45" s="60">
        <v>3</v>
      </c>
      <c r="D45" s="60">
        <v>3</v>
      </c>
      <c r="E45" s="102">
        <v>0</v>
      </c>
    </row>
    <row r="46" spans="1:5" s="20" customFormat="1" x14ac:dyDescent="0.25">
      <c r="A46" s="52"/>
      <c r="B46" s="53" t="s">
        <v>20</v>
      </c>
      <c r="C46" s="54">
        <f>SUM(C39:C45)</f>
        <v>20</v>
      </c>
      <c r="D46" s="54"/>
      <c r="E46" s="97"/>
    </row>
    <row r="47" spans="1:5" x14ac:dyDescent="0.25">
      <c r="A47" s="145"/>
      <c r="B47" s="145"/>
      <c r="C47" s="145"/>
      <c r="D47" s="145"/>
      <c r="E47" s="145"/>
    </row>
    <row r="48" spans="1:5" s="20" customFormat="1" x14ac:dyDescent="0.25">
      <c r="A48" s="159" t="s">
        <v>38</v>
      </c>
      <c r="B48" s="160"/>
      <c r="C48" s="46" t="s">
        <v>5</v>
      </c>
      <c r="D48" s="47" t="s">
        <v>2</v>
      </c>
      <c r="E48" s="48" t="s">
        <v>3</v>
      </c>
    </row>
    <row r="49" spans="1:5" x14ac:dyDescent="0.25">
      <c r="A49" s="86" t="s">
        <v>71</v>
      </c>
      <c r="B49" s="111" t="s">
        <v>72</v>
      </c>
      <c r="C49" s="57">
        <v>2</v>
      </c>
      <c r="D49" s="57">
        <v>2</v>
      </c>
      <c r="E49" s="102">
        <v>0</v>
      </c>
    </row>
    <row r="50" spans="1:5" x14ac:dyDescent="0.25">
      <c r="A50" s="69"/>
      <c r="B50" s="112" t="s">
        <v>73</v>
      </c>
      <c r="C50" s="57"/>
      <c r="D50" s="57"/>
      <c r="E50" s="102"/>
    </row>
    <row r="51" spans="1:5" s="20" customFormat="1" x14ac:dyDescent="0.25">
      <c r="A51" s="52"/>
      <c r="B51" s="53" t="s">
        <v>20</v>
      </c>
      <c r="C51" s="54">
        <f>SUM(C49:C50)</f>
        <v>2</v>
      </c>
      <c r="D51" s="54"/>
      <c r="E51" s="97"/>
    </row>
    <row r="52" spans="1:5" x14ac:dyDescent="0.25">
      <c r="A52" s="145"/>
      <c r="B52" s="145"/>
      <c r="C52" s="145"/>
      <c r="D52" s="145"/>
      <c r="E52" s="145"/>
    </row>
    <row r="53" spans="1:5" s="20" customFormat="1" x14ac:dyDescent="0.25">
      <c r="A53" s="161" t="s">
        <v>74</v>
      </c>
      <c r="B53" s="162"/>
      <c r="C53" s="162"/>
      <c r="D53" s="162"/>
      <c r="E53" s="163"/>
    </row>
    <row r="54" spans="1:5" s="20" customFormat="1" x14ac:dyDescent="0.25">
      <c r="A54" s="164" t="s">
        <v>75</v>
      </c>
      <c r="B54" s="165"/>
      <c r="C54" s="47" t="s">
        <v>5</v>
      </c>
      <c r="D54" s="47" t="s">
        <v>2</v>
      </c>
      <c r="E54" s="48" t="s">
        <v>3</v>
      </c>
    </row>
    <row r="55" spans="1:5" x14ac:dyDescent="0.25">
      <c r="A55" s="86" t="s">
        <v>47</v>
      </c>
      <c r="B55" s="74" t="s">
        <v>48</v>
      </c>
      <c r="C55" s="62">
        <v>3</v>
      </c>
      <c r="D55" s="62">
        <v>3</v>
      </c>
      <c r="E55" s="102">
        <v>0</v>
      </c>
    </row>
    <row r="56" spans="1:5" x14ac:dyDescent="0.25">
      <c r="A56" s="87" t="s">
        <v>49</v>
      </c>
      <c r="B56" s="110" t="s">
        <v>50</v>
      </c>
      <c r="C56" s="65">
        <v>3</v>
      </c>
      <c r="D56" s="65">
        <v>3</v>
      </c>
      <c r="E56" s="102">
        <v>0</v>
      </c>
    </row>
    <row r="57" spans="1:5" x14ac:dyDescent="0.25">
      <c r="A57" s="84" t="s">
        <v>55</v>
      </c>
      <c r="B57" s="101" t="s">
        <v>145</v>
      </c>
      <c r="C57" s="60">
        <v>3</v>
      </c>
      <c r="D57" s="60">
        <v>3</v>
      </c>
      <c r="E57" s="102">
        <v>0</v>
      </c>
    </row>
    <row r="58" spans="1:5" x14ac:dyDescent="0.25">
      <c r="A58" s="84" t="s">
        <v>57</v>
      </c>
      <c r="B58" s="101" t="s">
        <v>58</v>
      </c>
      <c r="C58" s="60">
        <v>3</v>
      </c>
      <c r="D58" s="60">
        <v>3</v>
      </c>
      <c r="E58" s="102">
        <v>0</v>
      </c>
    </row>
    <row r="59" spans="1:5" x14ac:dyDescent="0.25">
      <c r="A59" s="84" t="s">
        <v>76</v>
      </c>
      <c r="B59" s="113" t="s">
        <v>146</v>
      </c>
      <c r="C59" s="62">
        <v>3</v>
      </c>
      <c r="D59" s="62">
        <v>3</v>
      </c>
      <c r="E59" s="102">
        <v>0</v>
      </c>
    </row>
    <row r="60" spans="1:5" x14ac:dyDescent="0.25">
      <c r="A60" s="84" t="s">
        <v>77</v>
      </c>
      <c r="B60" s="112" t="s">
        <v>78</v>
      </c>
      <c r="C60" s="62">
        <v>3</v>
      </c>
      <c r="D60" s="62">
        <v>3</v>
      </c>
      <c r="E60" s="102">
        <v>0</v>
      </c>
    </row>
    <row r="61" spans="1:5" x14ac:dyDescent="0.25">
      <c r="A61" s="114" t="s">
        <v>85</v>
      </c>
      <c r="B61" s="115" t="s">
        <v>86</v>
      </c>
      <c r="C61" s="80">
        <v>3</v>
      </c>
      <c r="D61" s="116"/>
      <c r="E61" s="102"/>
    </row>
    <row r="62" spans="1:5" x14ac:dyDescent="0.25">
      <c r="A62" s="84" t="s">
        <v>87</v>
      </c>
      <c r="B62" s="112" t="s">
        <v>88</v>
      </c>
      <c r="C62" s="57">
        <v>3</v>
      </c>
      <c r="D62" s="116">
        <v>3</v>
      </c>
      <c r="E62" s="102">
        <v>0</v>
      </c>
    </row>
    <row r="63" spans="1:5" x14ac:dyDescent="0.25">
      <c r="A63" s="89" t="s">
        <v>89</v>
      </c>
      <c r="B63" s="74" t="s">
        <v>90</v>
      </c>
      <c r="C63" s="62">
        <v>3</v>
      </c>
      <c r="D63" s="116">
        <v>3</v>
      </c>
      <c r="E63" s="102">
        <v>0</v>
      </c>
    </row>
    <row r="64" spans="1:5" x14ac:dyDescent="0.25">
      <c r="A64" s="84" t="s">
        <v>91</v>
      </c>
      <c r="B64" s="112" t="s">
        <v>92</v>
      </c>
      <c r="C64" s="57">
        <v>3</v>
      </c>
      <c r="D64" s="116">
        <v>3</v>
      </c>
      <c r="E64" s="102">
        <v>0</v>
      </c>
    </row>
    <row r="65" spans="1:8" s="20" customFormat="1" x14ac:dyDescent="0.25">
      <c r="A65" s="52"/>
      <c r="B65" s="53" t="s">
        <v>20</v>
      </c>
      <c r="C65" s="54">
        <f>SUM(C55:C61)</f>
        <v>21</v>
      </c>
      <c r="D65" s="54"/>
      <c r="E65" s="97"/>
    </row>
    <row r="66" spans="1:8" x14ac:dyDescent="0.25">
      <c r="A66" s="145"/>
      <c r="B66" s="145"/>
      <c r="C66" s="145"/>
      <c r="D66" s="145"/>
      <c r="E66" s="145"/>
    </row>
    <row r="67" spans="1:8" s="20" customFormat="1" ht="15" customHeight="1" x14ac:dyDescent="0.25">
      <c r="A67" s="166" t="s">
        <v>93</v>
      </c>
      <c r="B67" s="167"/>
      <c r="C67" s="46" t="s">
        <v>5</v>
      </c>
      <c r="D67" s="47" t="s">
        <v>2</v>
      </c>
      <c r="E67" s="48" t="s">
        <v>3</v>
      </c>
    </row>
    <row r="68" spans="1:8" x14ac:dyDescent="0.25">
      <c r="A68" s="85" t="s">
        <v>61</v>
      </c>
      <c r="B68" s="104" t="s">
        <v>62</v>
      </c>
      <c r="C68" s="62">
        <v>3</v>
      </c>
      <c r="D68" s="62">
        <v>3</v>
      </c>
      <c r="E68" s="102">
        <v>0</v>
      </c>
    </row>
    <row r="69" spans="1:8" x14ac:dyDescent="0.25">
      <c r="A69" s="85" t="s">
        <v>65</v>
      </c>
      <c r="B69" s="101" t="s">
        <v>66</v>
      </c>
      <c r="C69" s="62">
        <v>3</v>
      </c>
      <c r="D69" s="62">
        <v>3</v>
      </c>
      <c r="E69" s="102">
        <v>0</v>
      </c>
    </row>
    <row r="70" spans="1:8" x14ac:dyDescent="0.25">
      <c r="A70" s="85" t="s">
        <v>83</v>
      </c>
      <c r="B70" s="101" t="s">
        <v>84</v>
      </c>
      <c r="C70" s="62">
        <v>4</v>
      </c>
      <c r="D70" s="62">
        <v>4</v>
      </c>
      <c r="E70" s="102">
        <v>0</v>
      </c>
    </row>
    <row r="71" spans="1:8" x14ac:dyDescent="0.25">
      <c r="A71" s="85" t="s">
        <v>67</v>
      </c>
      <c r="B71" s="101" t="s">
        <v>68</v>
      </c>
      <c r="C71" s="62">
        <v>3</v>
      </c>
      <c r="D71" s="62">
        <v>3</v>
      </c>
      <c r="E71" s="102">
        <v>0</v>
      </c>
    </row>
    <row r="72" spans="1:8" x14ac:dyDescent="0.25">
      <c r="A72" s="85" t="s">
        <v>69</v>
      </c>
      <c r="B72" s="101" t="s">
        <v>70</v>
      </c>
      <c r="C72" s="62">
        <v>3</v>
      </c>
      <c r="D72" s="62">
        <v>3</v>
      </c>
      <c r="E72" s="102">
        <v>0</v>
      </c>
      <c r="F72" s="37"/>
      <c r="G72" s="38"/>
      <c r="H72" s="39"/>
    </row>
    <row r="73" spans="1:8" ht="18.75" x14ac:dyDescent="0.25">
      <c r="A73" s="85" t="s">
        <v>60</v>
      </c>
      <c r="B73" s="101" t="s">
        <v>157</v>
      </c>
      <c r="C73" s="65">
        <v>2</v>
      </c>
      <c r="D73" s="65">
        <v>1</v>
      </c>
      <c r="E73" s="102">
        <v>1</v>
      </c>
    </row>
    <row r="74" spans="1:8" s="20" customFormat="1" x14ac:dyDescent="0.25">
      <c r="A74" s="52"/>
      <c r="B74" s="53" t="s">
        <v>20</v>
      </c>
      <c r="C74" s="54">
        <f>SUM(C68:C73)</f>
        <v>18</v>
      </c>
      <c r="D74" s="54"/>
      <c r="E74" s="97"/>
    </row>
    <row r="75" spans="1:8" x14ac:dyDescent="0.25">
      <c r="A75" s="145"/>
      <c r="B75" s="145"/>
      <c r="C75" s="145"/>
      <c r="D75" s="145"/>
      <c r="E75" s="145"/>
    </row>
    <row r="76" spans="1:8" s="20" customFormat="1" x14ac:dyDescent="0.25">
      <c r="A76" s="161" t="s">
        <v>106</v>
      </c>
      <c r="B76" s="162"/>
      <c r="C76" s="162"/>
      <c r="D76" s="162"/>
      <c r="E76" s="163"/>
    </row>
    <row r="77" spans="1:8" s="20" customFormat="1" x14ac:dyDescent="0.25">
      <c r="A77" s="164" t="s">
        <v>107</v>
      </c>
      <c r="B77" s="165"/>
      <c r="C77" s="47" t="s">
        <v>5</v>
      </c>
      <c r="D77" s="47" t="s">
        <v>2</v>
      </c>
      <c r="E77" s="48" t="s">
        <v>3</v>
      </c>
    </row>
    <row r="78" spans="1:8" x14ac:dyDescent="0.25">
      <c r="A78" s="84" t="s">
        <v>81</v>
      </c>
      <c r="B78" s="112" t="s">
        <v>82</v>
      </c>
      <c r="C78" s="57">
        <v>3</v>
      </c>
      <c r="D78" s="57">
        <v>3</v>
      </c>
      <c r="E78" s="102">
        <v>0</v>
      </c>
    </row>
    <row r="79" spans="1:8" x14ac:dyDescent="0.25">
      <c r="A79" s="84" t="s">
        <v>79</v>
      </c>
      <c r="B79" s="112" t="s">
        <v>80</v>
      </c>
      <c r="C79" s="57">
        <v>3</v>
      </c>
      <c r="D79" s="57">
        <v>3</v>
      </c>
      <c r="E79" s="102">
        <v>0</v>
      </c>
      <c r="F79" s="36"/>
      <c r="G79" s="38"/>
      <c r="H79" s="39"/>
    </row>
    <row r="80" spans="1:8" x14ac:dyDescent="0.25">
      <c r="A80" s="84" t="s">
        <v>108</v>
      </c>
      <c r="B80" s="74" t="s">
        <v>109</v>
      </c>
      <c r="C80" s="57">
        <v>3</v>
      </c>
      <c r="D80" s="57">
        <v>3</v>
      </c>
      <c r="E80" s="102">
        <v>0</v>
      </c>
    </row>
    <row r="81" spans="1:5" x14ac:dyDescent="0.25">
      <c r="A81" s="84" t="s">
        <v>110</v>
      </c>
      <c r="B81" s="113" t="s">
        <v>111</v>
      </c>
      <c r="C81" s="57">
        <v>3</v>
      </c>
      <c r="D81" s="57">
        <v>3</v>
      </c>
      <c r="E81" s="102">
        <v>0</v>
      </c>
    </row>
    <row r="82" spans="1:5" x14ac:dyDescent="0.25">
      <c r="A82" s="91" t="s">
        <v>112</v>
      </c>
      <c r="B82" s="113" t="s">
        <v>113</v>
      </c>
      <c r="C82" s="57">
        <v>3</v>
      </c>
      <c r="D82" s="57">
        <v>3</v>
      </c>
      <c r="E82" s="102">
        <v>0</v>
      </c>
    </row>
    <row r="83" spans="1:5" x14ac:dyDescent="0.25">
      <c r="A83" s="114" t="s">
        <v>85</v>
      </c>
      <c r="B83" s="115" t="s">
        <v>114</v>
      </c>
      <c r="C83" s="80">
        <v>6</v>
      </c>
      <c r="D83" s="116"/>
      <c r="E83" s="102"/>
    </row>
    <row r="84" spans="1:5" x14ac:dyDescent="0.25">
      <c r="A84" s="91" t="s">
        <v>115</v>
      </c>
      <c r="B84" s="113" t="s">
        <v>116</v>
      </c>
      <c r="C84" s="57">
        <v>3</v>
      </c>
      <c r="D84" s="116">
        <v>3</v>
      </c>
      <c r="E84" s="102">
        <v>0</v>
      </c>
    </row>
    <row r="85" spans="1:5" x14ac:dyDescent="0.25">
      <c r="A85" s="91" t="s">
        <v>117</v>
      </c>
      <c r="B85" s="113" t="s">
        <v>118</v>
      </c>
      <c r="C85" s="57">
        <v>3</v>
      </c>
      <c r="D85" s="116">
        <v>3</v>
      </c>
      <c r="E85" s="102">
        <v>0</v>
      </c>
    </row>
    <row r="86" spans="1:5" x14ac:dyDescent="0.25">
      <c r="A86" s="91" t="s">
        <v>119</v>
      </c>
      <c r="B86" s="113" t="s">
        <v>120</v>
      </c>
      <c r="C86" s="57">
        <v>3</v>
      </c>
      <c r="D86" s="116">
        <v>3</v>
      </c>
      <c r="E86" s="102">
        <v>0</v>
      </c>
    </row>
    <row r="87" spans="1:5" x14ac:dyDescent="0.25">
      <c r="A87" s="91" t="s">
        <v>121</v>
      </c>
      <c r="B87" s="113" t="s">
        <v>158</v>
      </c>
      <c r="C87" s="57">
        <v>3</v>
      </c>
      <c r="D87" s="116">
        <v>3</v>
      </c>
      <c r="E87" s="102">
        <v>0</v>
      </c>
    </row>
    <row r="88" spans="1:5" x14ac:dyDescent="0.25">
      <c r="A88" s="91" t="s">
        <v>122</v>
      </c>
      <c r="B88" s="113" t="s">
        <v>123</v>
      </c>
      <c r="C88" s="57">
        <v>3</v>
      </c>
      <c r="D88" s="116">
        <v>3</v>
      </c>
      <c r="E88" s="102">
        <v>0</v>
      </c>
    </row>
    <row r="89" spans="1:5" x14ac:dyDescent="0.25">
      <c r="A89" s="91" t="s">
        <v>124</v>
      </c>
      <c r="B89" s="113" t="s">
        <v>125</v>
      </c>
      <c r="C89" s="57">
        <v>3</v>
      </c>
      <c r="D89" s="116">
        <v>3</v>
      </c>
      <c r="E89" s="102">
        <v>0</v>
      </c>
    </row>
    <row r="90" spans="1:5" x14ac:dyDescent="0.25">
      <c r="A90" s="91" t="s">
        <v>126</v>
      </c>
      <c r="B90" s="113" t="s">
        <v>127</v>
      </c>
      <c r="C90" s="57">
        <v>3</v>
      </c>
      <c r="D90" s="116">
        <v>3</v>
      </c>
      <c r="E90" s="102">
        <v>0</v>
      </c>
    </row>
    <row r="91" spans="1:5" x14ac:dyDescent="0.25">
      <c r="A91" s="91" t="s">
        <v>128</v>
      </c>
      <c r="B91" s="113" t="s">
        <v>129</v>
      </c>
      <c r="C91" s="57">
        <v>3</v>
      </c>
      <c r="D91" s="116">
        <v>3</v>
      </c>
      <c r="E91" s="102">
        <v>0</v>
      </c>
    </row>
    <row r="92" spans="1:5" x14ac:dyDescent="0.25">
      <c r="A92" s="91" t="s">
        <v>130</v>
      </c>
      <c r="B92" s="113" t="s">
        <v>131</v>
      </c>
      <c r="C92" s="57">
        <v>3</v>
      </c>
      <c r="D92" s="116">
        <v>3</v>
      </c>
      <c r="E92" s="102">
        <v>0</v>
      </c>
    </row>
    <row r="93" spans="1:5" x14ac:dyDescent="0.25">
      <c r="A93" s="91" t="s">
        <v>132</v>
      </c>
      <c r="B93" s="113" t="s">
        <v>133</v>
      </c>
      <c r="C93" s="57">
        <v>3</v>
      </c>
      <c r="D93" s="116">
        <v>3</v>
      </c>
      <c r="E93" s="102">
        <v>0</v>
      </c>
    </row>
    <row r="94" spans="1:5" x14ac:dyDescent="0.25">
      <c r="A94" s="92" t="s">
        <v>134</v>
      </c>
      <c r="B94" s="117" t="s">
        <v>135</v>
      </c>
      <c r="C94" s="57">
        <v>3</v>
      </c>
      <c r="D94" s="116">
        <v>3</v>
      </c>
      <c r="E94" s="102">
        <v>0</v>
      </c>
    </row>
    <row r="95" spans="1:5" x14ac:dyDescent="0.25">
      <c r="A95" s="91" t="s">
        <v>136</v>
      </c>
      <c r="B95" s="70" t="s">
        <v>137</v>
      </c>
      <c r="C95" s="57">
        <v>3</v>
      </c>
      <c r="D95" s="116">
        <v>3</v>
      </c>
      <c r="E95" s="102">
        <v>0</v>
      </c>
    </row>
    <row r="96" spans="1:5" s="20" customFormat="1" x14ac:dyDescent="0.25">
      <c r="A96" s="52"/>
      <c r="B96" s="53" t="s">
        <v>20</v>
      </c>
      <c r="C96" s="54">
        <f>SUM(C78:C83)</f>
        <v>21</v>
      </c>
      <c r="D96" s="118"/>
      <c r="E96" s="119"/>
    </row>
    <row r="97" spans="1:5" x14ac:dyDescent="0.25">
      <c r="A97" s="145"/>
      <c r="B97" s="145"/>
      <c r="C97" s="145"/>
      <c r="D97" s="145"/>
      <c r="E97" s="145"/>
    </row>
    <row r="98" spans="1:5" s="20" customFormat="1" x14ac:dyDescent="0.25">
      <c r="A98" s="166" t="s">
        <v>138</v>
      </c>
      <c r="B98" s="167"/>
      <c r="C98" s="46" t="s">
        <v>5</v>
      </c>
      <c r="D98" s="47" t="s">
        <v>2</v>
      </c>
      <c r="E98" s="48" t="s">
        <v>3</v>
      </c>
    </row>
    <row r="99" spans="1:5" x14ac:dyDescent="0.25">
      <c r="A99" s="86" t="s">
        <v>96</v>
      </c>
      <c r="B99" s="104" t="s">
        <v>148</v>
      </c>
      <c r="C99" s="62">
        <v>4</v>
      </c>
      <c r="D99" s="116">
        <v>3</v>
      </c>
      <c r="E99" s="102">
        <v>1</v>
      </c>
    </row>
    <row r="100" spans="1:5" x14ac:dyDescent="0.25">
      <c r="A100" s="86" t="s">
        <v>98</v>
      </c>
      <c r="B100" s="104" t="s">
        <v>99</v>
      </c>
      <c r="C100" s="57">
        <v>3</v>
      </c>
      <c r="D100" s="116">
        <v>3</v>
      </c>
      <c r="E100" s="102">
        <v>0</v>
      </c>
    </row>
    <row r="101" spans="1:5" x14ac:dyDescent="0.25">
      <c r="A101" s="88" t="s">
        <v>100</v>
      </c>
      <c r="B101" s="120" t="s">
        <v>147</v>
      </c>
      <c r="C101" s="58">
        <v>3</v>
      </c>
      <c r="D101" s="116">
        <v>3</v>
      </c>
      <c r="E101" s="102">
        <v>0</v>
      </c>
    </row>
    <row r="102" spans="1:5" x14ac:dyDescent="0.25">
      <c r="A102" s="84" t="s">
        <v>102</v>
      </c>
      <c r="B102" s="112" t="s">
        <v>103</v>
      </c>
      <c r="C102" s="57">
        <v>3</v>
      </c>
      <c r="D102" s="116">
        <v>3</v>
      </c>
      <c r="E102" s="102">
        <v>0</v>
      </c>
    </row>
    <row r="103" spans="1:5" x14ac:dyDescent="0.25">
      <c r="A103" s="90" t="s">
        <v>94</v>
      </c>
      <c r="B103" s="117" t="s">
        <v>95</v>
      </c>
      <c r="C103" s="76">
        <v>2</v>
      </c>
      <c r="D103" s="116">
        <v>2</v>
      </c>
      <c r="E103" s="102">
        <v>0</v>
      </c>
    </row>
    <row r="104" spans="1:5" s="20" customFormat="1" x14ac:dyDescent="0.25">
      <c r="A104" s="52"/>
      <c r="B104" s="53" t="s">
        <v>20</v>
      </c>
      <c r="C104" s="54">
        <f>SUM(C99:C103)</f>
        <v>15</v>
      </c>
      <c r="D104" s="54"/>
      <c r="E104" s="97"/>
    </row>
    <row r="105" spans="1:5" x14ac:dyDescent="0.25">
      <c r="A105" s="145"/>
      <c r="B105" s="145"/>
      <c r="C105" s="145"/>
      <c r="D105" s="145"/>
      <c r="E105" s="145"/>
    </row>
    <row r="106" spans="1:5" s="20" customFormat="1" x14ac:dyDescent="0.25">
      <c r="A106" s="159" t="s">
        <v>38</v>
      </c>
      <c r="B106" s="160"/>
      <c r="C106" s="46" t="s">
        <v>5</v>
      </c>
      <c r="D106" s="47" t="s">
        <v>2</v>
      </c>
      <c r="E106" s="48" t="s">
        <v>3</v>
      </c>
    </row>
    <row r="107" spans="1:5" x14ac:dyDescent="0.25">
      <c r="A107" s="86" t="s">
        <v>104</v>
      </c>
      <c r="B107" s="121" t="s">
        <v>105</v>
      </c>
      <c r="C107" s="57">
        <v>3</v>
      </c>
      <c r="D107" s="57">
        <v>3</v>
      </c>
      <c r="E107" s="102">
        <v>0</v>
      </c>
    </row>
    <row r="108" spans="1:5" s="20" customFormat="1" x14ac:dyDescent="0.25">
      <c r="A108" s="52"/>
      <c r="B108" s="53" t="s">
        <v>20</v>
      </c>
      <c r="C108" s="54">
        <f>SUM(C107)</f>
        <v>3</v>
      </c>
      <c r="D108" s="54"/>
      <c r="E108" s="97"/>
    </row>
    <row r="109" spans="1:5" x14ac:dyDescent="0.25">
      <c r="A109" s="145"/>
      <c r="B109" s="145"/>
      <c r="C109" s="145"/>
      <c r="D109" s="145"/>
      <c r="E109" s="145"/>
    </row>
    <row r="110" spans="1:5" s="20" customFormat="1" x14ac:dyDescent="0.25">
      <c r="A110" s="166" t="s">
        <v>153</v>
      </c>
      <c r="B110" s="167"/>
      <c r="C110" s="46" t="s">
        <v>5</v>
      </c>
      <c r="D110" s="47" t="s">
        <v>2</v>
      </c>
      <c r="E110" s="48" t="s">
        <v>3</v>
      </c>
    </row>
    <row r="111" spans="1:5" x14ac:dyDescent="0.25">
      <c r="A111" s="84" t="s">
        <v>139</v>
      </c>
      <c r="B111" s="95" t="s">
        <v>140</v>
      </c>
      <c r="C111" s="57">
        <v>10</v>
      </c>
      <c r="D111" s="57">
        <v>10</v>
      </c>
      <c r="E111" s="102">
        <v>0</v>
      </c>
    </row>
    <row r="112" spans="1:5" s="20" customFormat="1" x14ac:dyDescent="0.25">
      <c r="A112" s="52"/>
      <c r="B112" s="53" t="s">
        <v>20</v>
      </c>
      <c r="C112" s="54">
        <f>SUM(C110:C111)</f>
        <v>10</v>
      </c>
      <c r="D112" s="54"/>
      <c r="E112" s="97"/>
    </row>
    <row r="115" spans="1:3" x14ac:dyDescent="0.25">
      <c r="A115" s="40"/>
      <c r="B115" s="41"/>
      <c r="C115" s="42"/>
    </row>
    <row r="116" spans="1:3" x14ac:dyDescent="0.25">
      <c r="A116" s="40"/>
      <c r="B116" s="41"/>
      <c r="C116" s="42"/>
    </row>
    <row r="117" spans="1:3" x14ac:dyDescent="0.25">
      <c r="A117" s="40"/>
      <c r="B117" s="41"/>
      <c r="C117" s="42"/>
    </row>
    <row r="118" spans="1:3" x14ac:dyDescent="0.25">
      <c r="A118" s="40"/>
      <c r="B118" s="41"/>
      <c r="C118" s="42"/>
    </row>
    <row r="119" spans="1:3" x14ac:dyDescent="0.25">
      <c r="A119" s="40"/>
      <c r="B119" s="41"/>
      <c r="C119" s="42"/>
    </row>
    <row r="120" spans="1:3" x14ac:dyDescent="0.25">
      <c r="A120" s="40"/>
      <c r="B120" s="41"/>
      <c r="C120" s="42"/>
    </row>
    <row r="121" spans="1:3" x14ac:dyDescent="0.25">
      <c r="A121" s="40"/>
      <c r="B121" s="41"/>
      <c r="C121" s="36"/>
    </row>
    <row r="122" spans="1:3" x14ac:dyDescent="0.25">
      <c r="A122" s="40"/>
      <c r="B122" s="41"/>
      <c r="C122" s="36"/>
    </row>
    <row r="123" spans="1:3" x14ac:dyDescent="0.25">
      <c r="A123" s="40"/>
      <c r="B123" s="41"/>
      <c r="C123" s="36"/>
    </row>
    <row r="124" spans="1:3" x14ac:dyDescent="0.25">
      <c r="A124" s="40"/>
      <c r="B124" s="41"/>
      <c r="C124" s="36"/>
    </row>
    <row r="125" spans="1:3" x14ac:dyDescent="0.25">
      <c r="A125" s="40"/>
      <c r="B125" s="41"/>
      <c r="C125" s="36"/>
    </row>
    <row r="126" spans="1:3" x14ac:dyDescent="0.25">
      <c r="A126" s="37"/>
      <c r="B126" s="38"/>
      <c r="C126" s="39"/>
    </row>
    <row r="129" spans="2:2" x14ac:dyDescent="0.25">
      <c r="B129" s="9"/>
    </row>
  </sheetData>
  <mergeCells count="27">
    <mergeCell ref="A110:B110"/>
    <mergeCell ref="A109:E109"/>
    <mergeCell ref="A37:E37"/>
    <mergeCell ref="A47:E47"/>
    <mergeCell ref="A52:E52"/>
    <mergeCell ref="A66:E66"/>
    <mergeCell ref="A75:E75"/>
    <mergeCell ref="A38:B38"/>
    <mergeCell ref="A54:B54"/>
    <mergeCell ref="A67:B67"/>
    <mergeCell ref="A77:B77"/>
    <mergeCell ref="A98:B98"/>
    <mergeCell ref="A26:E26"/>
    <mergeCell ref="A12:E12"/>
    <mergeCell ref="A20:E20"/>
    <mergeCell ref="A6:E6"/>
    <mergeCell ref="A21:B21"/>
    <mergeCell ref="A7:B7"/>
    <mergeCell ref="A13:B13"/>
    <mergeCell ref="A27:E27"/>
    <mergeCell ref="A48:B48"/>
    <mergeCell ref="A53:E53"/>
    <mergeCell ref="A76:E76"/>
    <mergeCell ref="A106:B106"/>
    <mergeCell ref="A97:E97"/>
    <mergeCell ref="A105:E105"/>
    <mergeCell ref="A28:B28"/>
  </mergeCells>
  <pageMargins left="0.7" right="0.26" top="0.56999999999999995" bottom="0.55000000000000004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Logistics (AE1)</vt:lpstr>
      <vt:lpstr>Logistics (IE2)</vt:lpstr>
      <vt:lpstr>Logistics (IE1)</vt:lpstr>
      <vt:lpstr>'Logistics (AE1)'!Print_Titles</vt:lpstr>
      <vt:lpstr>'Logistics (IE1)'!Print_Titles</vt:lpstr>
      <vt:lpstr>'Logistics (IE2)'!Print_Titles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hoangson</dc:creator>
  <cp:lastModifiedBy>Duyen-A2602</cp:lastModifiedBy>
  <cp:lastPrinted>2019-11-10T02:44:23Z</cp:lastPrinted>
  <dcterms:created xsi:type="dcterms:W3CDTF">2019-09-10T07:08:46Z</dcterms:created>
  <dcterms:modified xsi:type="dcterms:W3CDTF">2021-04-22T03:22:28Z</dcterms:modified>
</cp:coreProperties>
</file>